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340" windowHeight="6795" activeTab="0"/>
  </bookViews>
  <sheets>
    <sheet name="Questions 1-7" sheetId="1" r:id="rId1"/>
    <sheet name="Physical activity priorities" sheetId="2" r:id="rId2"/>
    <sheet name="Nutrition priorities" sheetId="3" r:id="rId3"/>
  </sheets>
  <definedNames/>
  <calcPr fullCalcOnLoad="1"/>
</workbook>
</file>

<file path=xl/sharedStrings.xml><?xml version="1.0" encoding="utf-8"?>
<sst xmlns="http://schemas.openxmlformats.org/spreadsheetml/2006/main" count="313" uniqueCount="91">
  <si>
    <t>Children's Health Initiative Priorities</t>
  </si>
  <si>
    <t>Of the following action steps related to physical activity for children in our community, please identify your 6 top priorities, with #1 being your most important priority.</t>
  </si>
  <si>
    <t>Answer Options</t>
  </si>
  <si>
    <t>1</t>
  </si>
  <si>
    <t>2</t>
  </si>
  <si>
    <t>3</t>
  </si>
  <si>
    <t>4</t>
  </si>
  <si>
    <t>5</t>
  </si>
  <si>
    <t>6</t>
  </si>
  <si>
    <t>Response Count</t>
  </si>
  <si>
    <t>Promote before and after school physical activity programs</t>
  </si>
  <si>
    <t>Develop and distribute educational materials</t>
  </si>
  <si>
    <t>Increase walking/biking to school</t>
  </si>
  <si>
    <t>Increase community based physical activity</t>
  </si>
  <si>
    <t>Increase PE time in the schools</t>
  </si>
  <si>
    <t>Improve the PE curriculum</t>
  </si>
  <si>
    <t>Increase participation by health care providers</t>
  </si>
  <si>
    <t>Improve the built environment, such as safety and access to parks and playgrounds</t>
  </si>
  <si>
    <t>Improve the built environment, such as safety and connectivity to support biking and walking</t>
  </si>
  <si>
    <t>Focus on preschool age children</t>
  </si>
  <si>
    <t>Comments:</t>
  </si>
  <si>
    <t>answered question</t>
  </si>
  <si>
    <t>skipped question</t>
  </si>
  <si>
    <t>Support increased access to low or no-cost healthy food in the community (food banks, community gardens)</t>
  </si>
  <si>
    <t>Decrease the amount of sugar-sweetened drinks ingested by school-aged children</t>
  </si>
  <si>
    <t>Improve the nutritional value of meals served in schools</t>
  </si>
  <si>
    <t>Promote healthier vending machine options</t>
  </si>
  <si>
    <t>Introduce nutrition education into the schools</t>
  </si>
  <si>
    <t>Provide nutrition education to parents</t>
  </si>
  <si>
    <t>Promote healthier attitudes toward food, for example, not using food as a reward or punishment</t>
  </si>
  <si>
    <t>Which Children's Health Initiative Summit did you attend?</t>
  </si>
  <si>
    <t>Response Percent</t>
  </si>
  <si>
    <t>Healthcare summit</t>
  </si>
  <si>
    <t>Education summit</t>
  </si>
  <si>
    <t>Community summit</t>
  </si>
  <si>
    <t>Did not attend</t>
  </si>
  <si>
    <t>Recently, you should have received an email copy of a literature review of ideas expressed during the summits as well as an executive summary of the report.</t>
  </si>
  <si>
    <t>Yes</t>
  </si>
  <si>
    <t>No</t>
  </si>
  <si>
    <t>Not sure</t>
  </si>
  <si>
    <t>Did you read the full literature review?</t>
  </si>
  <si>
    <t>Did you read the executive summary of the literature review?</t>
  </si>
  <si>
    <t>What is your age? (optional)</t>
  </si>
  <si>
    <t>Under 25</t>
  </si>
  <si>
    <t>25-34</t>
  </si>
  <si>
    <t>35-44</t>
  </si>
  <si>
    <t>45-54</t>
  </si>
  <si>
    <t>55-64</t>
  </si>
  <si>
    <t>65 or over</t>
  </si>
  <si>
    <t>What is your gender? (optional)</t>
  </si>
  <si>
    <t>Male</t>
  </si>
  <si>
    <t>Female</t>
  </si>
  <si>
    <t>Please provide any additional comments you believe would be helpful to this project.</t>
  </si>
  <si>
    <t>Total Respondents</t>
  </si>
  <si>
    <t>Reverse Rating Average</t>
  </si>
  <si>
    <t>Develop and deliver "how to" education such as how to cook healthy meals, shop for healthy foods, order healthy food, or pack healthy lunches</t>
  </si>
  <si>
    <t>Children's Health Initiative  - Top 6 Physical Activity Priorities</t>
  </si>
  <si>
    <t>Children's Health Initiative  - Top 3 Physical Activity Priorities</t>
  </si>
  <si>
    <t>Children's Health Initiative  - Top 6 Nutrition Priorities</t>
  </si>
  <si>
    <t>Children's Health Initiative  - Top 3 Nutrition Priorities</t>
  </si>
  <si>
    <t>3. Which Children's Health Initiative Summit did you attend?</t>
  </si>
  <si>
    <t>4. Recently, you should have received an email copy of a literature review of ideas expressed during the summits as well as an executive summary of the report.</t>
  </si>
  <si>
    <t>5. What is your age? (optional)</t>
  </si>
  <si>
    <t>6. What is your gender? (optional)</t>
  </si>
  <si>
    <t>7. Please provide any additional comments you believe would be helpful to this project.</t>
  </si>
  <si>
    <t>Children's Health Initiative Physical Activity Priorities</t>
  </si>
  <si>
    <t>1. Of the following action steps related to physical activity for children in our community, please identify your 6 top priorities, with #1 being your most important priority.</t>
  </si>
  <si>
    <t>2. Of the following action steps related to improving nutrition for children in our community, please identify your 6 top priorities, with #1 being your most important priority.</t>
  </si>
  <si>
    <t>Total N</t>
  </si>
  <si>
    <t>People Invited to Participate</t>
  </si>
  <si>
    <t>Total</t>
  </si>
  <si>
    <r>
      <t xml:space="preserve">• </t>
    </r>
    <r>
      <rPr>
        <sz val="10"/>
        <rFont val="Microsoft Sans Serif"/>
        <family val="0"/>
      </rPr>
      <t>What if we had covered playgrounds so kids could play on rainy days?</t>
    </r>
  </si>
  <si>
    <t>• The earlier we start with children, the better--preschool means pre-birth to school entry in my definition. Prenatal factors matter, as well!</t>
  </si>
  <si>
    <t>• We need to bring trail connections to the people.</t>
  </si>
  <si>
    <t>• Because we were part of the healthy food committee, we have focused on improving meals at school, an increase of physical activity and not rewarding students with food. We have never had vending machines.</t>
  </si>
  <si>
    <t>• Supporting priorities that provide experience, rather then simply "reading about" will help us reach our goals.</t>
  </si>
  <si>
    <t>• Exercise is something we should begin with!  Lets get up and walk, run, or dance!</t>
  </si>
  <si>
    <t>• PE should include a compoenent of nutritional education</t>
  </si>
  <si>
    <t>• I feel that these are all important. It was hard to decide which is more important.</t>
  </si>
  <si>
    <t>• Will read materials but in my "to do" in box</t>
  </si>
  <si>
    <t>• I have not had soda pop for a year and a half! I think our approach of talking about healthy choices is essential! Our Healthy Schools Committee has been a huge part of our success! We could not have accomplished and sustained the efforts without their support. It takes more than a staff at a school to make this long term!</t>
  </si>
  <si>
    <t>• Keep up your good work</t>
  </si>
  <si>
    <t>• We need to meet with preschool providers, principals, and doctors to go over these results.  We meet with our community providers every month and we can present them with this information.  I meet with doctors and Island Hospital employees periodically and we work together to ensure good health and well-being in our students at school.  A community must come together to make this happen!</t>
  </si>
  <si>
    <t>• This is an important issue, thank you.</t>
  </si>
  <si>
    <t>• To me the key factors are starting at the earliest possible point in life (healthy pregnancy, breastfeeding, etc) and doing whatever we can to make healthy behaviors convenient. Education is important, but it's tricky because people need incentives to overcome disinterest, lack of time, and the inconvenience of making healthy choices.</t>
  </si>
  <si>
    <t>• In our community where poverty is higher then average, our illiterate population may also be higher then average.  Between this, and the idea that experience gives people more confidence that they can change behavior, I’ll support actions that directly support improved behavior.</t>
  </si>
  <si>
    <t>• I'll try to find the email with literature review!  Might be helpful to resend or send a link in a follow-up email.</t>
  </si>
  <si>
    <t>• Parents need to realize that they promote obesity by encouraging regular "junk food" diets.</t>
  </si>
  <si>
    <t>• Studies show that the closer trails and parks are to neighborhoods, the more apt they are to be utilized.  It is important to connect trails to the neighborhoods.</t>
  </si>
  <si>
    <t>• Be certain to target activities for children in non-traditional settings (such as foster homes, detention, institutions, etc.)</t>
  </si>
  <si>
    <t>• Unintentional injuries are the #1 killer of children. That fact should play into anything that a group wants to achieve to keep children healthy.</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</si>
</sst>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 &quot;$&quot;#,##0\ \)"/>
    <numFmt numFmtId="165" formatCode="&quot;$&quot;#,##0_);[Red]\(\ &quot;$&quot;#,##0\ \)"/>
    <numFmt numFmtId="166" formatCode="&quot;$&quot;#,##0.00_);\(\ &quot;$&quot;#,##0.00\ \)"/>
    <numFmt numFmtId="167" formatCode="&quot;$&quot;#,##0.00_);[Red]\(\ &quot;$&quot;#,##0.00\ \)"/>
    <numFmt numFmtId="168" formatCode="_(&quot;$&quot;* #,##0_);_(&quot;$&quot;* \(\ #,##0\ \);_(&quot;$&quot;* &quot;-&quot;_);_(\ @_ \)"/>
    <numFmt numFmtId="169" formatCode="_(* #,##0_);_(* \(\ #,##0\ \);_(* &quot;-&quot;_);_(\ @_ \)"/>
    <numFmt numFmtId="170" formatCode="_(&quot;$&quot;* #,##0.00_);_(&quot;$&quot;* \(\ #,##0.00\ \);_(&quot;$&quot;* &quot;-&quot;??_);_(\ @_ \)"/>
    <numFmt numFmtId="171" formatCode="_(* #,##0.00_);_(* \(\ #,##0.00\ \);_(* &quot;-&quot;??_);_(\ @_ \)"/>
    <numFmt numFmtId="172" formatCode="mm/dd/yyyy"/>
    <numFmt numFmtId="173" formatCode="mmm\ d\,\ yyyy\ h:mm\ AM/PM"/>
    <numFmt numFmtId="174" formatCode="0.0%"/>
  </numFmts>
  <fonts count="8">
    <font>
      <sz val="10"/>
      <name val="Microsoft Sans Serif"/>
      <family val="0"/>
    </font>
    <font>
      <b/>
      <sz val="12"/>
      <name val="Microsoft Sans Serif"/>
      <family val="0"/>
    </font>
    <font>
      <b/>
      <sz val="10"/>
      <name val="Microsoft Sans Serif"/>
      <family val="0"/>
    </font>
    <font>
      <b/>
      <sz val="10"/>
      <color indexed="63"/>
      <name val="Microsoft Sans Serif"/>
      <family val="0"/>
    </font>
    <font>
      <b/>
      <i/>
      <sz val="10"/>
      <color indexed="63"/>
      <name val="Microsoft Sans Serif"/>
      <family val="0"/>
    </font>
    <font>
      <u val="single"/>
      <sz val="10"/>
      <color indexed="12"/>
      <name val="Microsoft Sans Serif"/>
      <family val="0"/>
    </font>
    <font>
      <u val="single"/>
      <sz val="10"/>
      <color indexed="36"/>
      <name val="Microsoft Sans Serif"/>
      <family val="0"/>
    </font>
    <font>
      <sz val="10"/>
      <name val="Arial"/>
      <family val="2"/>
    </font>
  </fonts>
  <fills count="6">
    <fill>
      <patternFill/>
    </fill>
    <fill>
      <patternFill patternType="gray125"/>
    </fill>
    <fill>
      <patternFill patternType="solid">
        <fgColor indexed="9"/>
        <bgColor indexed="64"/>
      </patternFill>
    </fill>
    <fill>
      <patternFill patternType="solid">
        <fgColor indexed="10"/>
        <bgColor indexed="64"/>
      </patternFill>
    </fill>
    <fill>
      <patternFill patternType="solid">
        <fgColor indexed="11"/>
        <bgColor indexed="64"/>
      </patternFill>
    </fill>
    <fill>
      <patternFill patternType="solid">
        <fgColor indexed="8"/>
        <bgColor indexed="64"/>
      </patternFill>
    </fill>
  </fills>
  <borders count="33">
    <border>
      <left/>
      <right/>
      <top/>
      <bottom/>
      <diagonal/>
    </border>
    <border>
      <left style="thin"/>
      <right style="thin"/>
      <top style="thin"/>
      <bottom style="thick"/>
    </border>
    <border>
      <left style="thin"/>
      <right style="medium"/>
      <top style="thin"/>
      <bottom style="thick"/>
    </border>
    <border>
      <left style="thin"/>
      <right style="thin"/>
      <top style="thin"/>
      <bottom>
        <color indexed="63"/>
      </bottom>
    </border>
    <border>
      <left style="thin"/>
      <right style="medium"/>
      <top style="thin"/>
      <bottom>
        <color indexed="63"/>
      </bottom>
    </border>
    <border>
      <left style="thin"/>
      <right style="thin"/>
      <top>
        <color indexed="63"/>
      </top>
      <bottom style="thin"/>
    </border>
    <border>
      <left style="thin"/>
      <right style="thin"/>
      <top style="thick"/>
      <bottom style="thin"/>
    </border>
    <border>
      <left style="thin"/>
      <right style="medium"/>
      <top style="thick"/>
      <bottom style="thin"/>
    </border>
    <border>
      <left style="thin"/>
      <right style="thick"/>
      <top style="thick"/>
      <bottom style="thin"/>
    </border>
    <border>
      <left style="thin"/>
      <right style="thick"/>
      <top style="thin"/>
      <bottom style="thick"/>
    </border>
    <border>
      <left style="thin"/>
      <right style="thin"/>
      <top style="thick"/>
      <bottom style="thick"/>
    </border>
    <border>
      <left style="thin"/>
      <right style="thick"/>
      <top style="thick"/>
      <bottom style="thick"/>
    </border>
    <border>
      <left style="thin"/>
      <right>
        <color indexed="63"/>
      </right>
      <top>
        <color indexed="63"/>
      </top>
      <bottom>
        <color indexed="63"/>
      </bottom>
    </border>
    <border>
      <left style="thin"/>
      <right style="thick"/>
      <top style="thin"/>
      <bottom>
        <color indexed="63"/>
      </bottom>
    </border>
    <border>
      <left style="thin"/>
      <right style="thin"/>
      <top style="thin"/>
      <bottom style="thin"/>
    </border>
    <border>
      <left style="thin"/>
      <right style="medium"/>
      <top style="thin"/>
      <bottom style="thin"/>
    </border>
    <border>
      <left style="thick"/>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style="thin"/>
      <top style="thick"/>
      <bottom style="thin"/>
    </border>
    <border>
      <left style="thick"/>
      <right style="thin"/>
      <top style="thin"/>
      <bottom>
        <color indexed="63"/>
      </bottom>
    </border>
    <border>
      <left style="thick"/>
      <right style="thin"/>
      <top style="thin"/>
      <bottom style="thick"/>
    </border>
    <border>
      <left style="thick"/>
      <right style="thin"/>
      <top style="thin"/>
      <bottom style="thin"/>
    </border>
    <border>
      <left style="thin"/>
      <right style="thick"/>
      <top style="thin"/>
      <bottom style="thin"/>
    </border>
    <border>
      <left style="thick"/>
      <right>
        <color indexed="63"/>
      </right>
      <top style="thick"/>
      <bottom style="thick"/>
    </border>
    <border>
      <left>
        <color indexed="63"/>
      </left>
      <right style="thin"/>
      <top style="thick"/>
      <bottom style="thick"/>
    </border>
    <border>
      <left style="thick"/>
      <right>
        <color indexed="63"/>
      </right>
      <top style="thick"/>
      <bottom>
        <color indexed="63"/>
      </bottom>
    </border>
    <border>
      <left>
        <color indexed="63"/>
      </left>
      <right style="thin"/>
      <top style="thick"/>
      <bottom>
        <color indexed="63"/>
      </bottom>
    </border>
    <border>
      <left style="thick"/>
      <right>
        <color indexed="63"/>
      </right>
      <top>
        <color indexed="63"/>
      </top>
      <bottom style="thick"/>
    </border>
    <border>
      <left>
        <color indexed="63"/>
      </left>
      <right style="thin"/>
      <top>
        <color indexed="63"/>
      </top>
      <bottom style="thick"/>
    </border>
    <border>
      <left style="thick"/>
      <right>
        <color indexed="63"/>
      </right>
      <top>
        <color indexed="63"/>
      </top>
      <bottom style="thin"/>
    </border>
    <border>
      <left>
        <color indexed="63"/>
      </left>
      <right style="thin"/>
      <top>
        <color indexed="63"/>
      </top>
      <bottom style="thin"/>
    </border>
    <border>
      <left style="thin"/>
      <right style="thick"/>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80">
    <xf numFmtId="0" fontId="0" fillId="0" borderId="0" xfId="0" applyAlignment="1">
      <alignment/>
    </xf>
    <xf numFmtId="0" fontId="3" fillId="2" borderId="0" xfId="0" applyFont="1" applyFill="1" applyAlignment="1">
      <alignment horizontal="center" vertical="center" wrapText="1"/>
    </xf>
    <xf numFmtId="0" fontId="3" fillId="3" borderId="0" xfId="0" applyFont="1" applyFill="1" applyAlignment="1">
      <alignment horizontal="center" vertical="center" wrapText="1"/>
    </xf>
    <xf numFmtId="0" fontId="0" fillId="4" borderId="0" xfId="0" applyFill="1" applyAlignment="1">
      <alignment horizontal="center" vertical="center"/>
    </xf>
    <xf numFmtId="1" fontId="0" fillId="2" borderId="0" xfId="0" applyNumberFormat="1" applyFill="1" applyAlignment="1">
      <alignment horizontal="center" vertical="center"/>
    </xf>
    <xf numFmtId="0" fontId="3" fillId="3" borderId="0" xfId="0" applyFont="1" applyFill="1" applyAlignment="1">
      <alignment horizontal="right"/>
    </xf>
    <xf numFmtId="0" fontId="3" fillId="5" borderId="0" xfId="0" applyFont="1" applyFill="1" applyAlignment="1">
      <alignment horizontal="right"/>
    </xf>
    <xf numFmtId="174" fontId="0" fillId="2" borderId="0" xfId="0" applyNumberFormat="1" applyFill="1" applyAlignment="1">
      <alignment horizontal="center" vertical="center"/>
    </xf>
    <xf numFmtId="174" fontId="0" fillId="4" borderId="1" xfId="0" applyNumberFormat="1" applyFill="1" applyBorder="1" applyAlignment="1">
      <alignment horizontal="center" vertical="center"/>
    </xf>
    <xf numFmtId="2" fontId="0" fillId="4" borderId="1" xfId="0" applyNumberFormat="1" applyFill="1" applyBorder="1" applyAlignment="1">
      <alignment horizontal="center" vertical="center"/>
    </xf>
    <xf numFmtId="174" fontId="0" fillId="4" borderId="2" xfId="0" applyNumberFormat="1" applyFill="1" applyBorder="1" applyAlignment="1">
      <alignment horizontal="center" vertical="center"/>
    </xf>
    <xf numFmtId="0" fontId="3" fillId="2" borderId="3"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0" fillId="4" borderId="5" xfId="0" applyFill="1" applyBorder="1" applyAlignment="1">
      <alignment horizontal="center" vertical="center"/>
    </xf>
    <xf numFmtId="0" fontId="0" fillId="4" borderId="6" xfId="0" applyFill="1" applyBorder="1" applyAlignment="1">
      <alignment horizontal="center" vertical="center"/>
    </xf>
    <xf numFmtId="2" fontId="0" fillId="4" borderId="6" xfId="0" applyNumberFormat="1" applyFill="1" applyBorder="1" applyAlignment="1">
      <alignment horizontal="center" vertical="center"/>
    </xf>
    <xf numFmtId="1" fontId="0" fillId="2" borderId="7" xfId="0" applyNumberFormat="1" applyFill="1" applyBorder="1" applyAlignment="1">
      <alignment horizontal="center" vertical="center"/>
    </xf>
    <xf numFmtId="1" fontId="0" fillId="2" borderId="8" xfId="0" applyNumberFormat="1" applyFill="1" applyBorder="1" applyAlignment="1">
      <alignment horizontal="center" vertical="center"/>
    </xf>
    <xf numFmtId="174" fontId="0" fillId="4" borderId="9" xfId="0" applyNumberFormat="1" applyFill="1" applyBorder="1" applyAlignment="1">
      <alignment horizontal="center" vertical="center"/>
    </xf>
    <xf numFmtId="2" fontId="0" fillId="4" borderId="10" xfId="0" applyNumberFormat="1" applyFill="1" applyBorder="1" applyAlignment="1">
      <alignment horizontal="center" vertical="center"/>
    </xf>
    <xf numFmtId="1" fontId="0" fillId="2" borderId="11" xfId="0" applyNumberFormat="1" applyFill="1" applyBorder="1" applyAlignment="1">
      <alignment horizontal="center" vertical="center"/>
    </xf>
    <xf numFmtId="0" fontId="3" fillId="3" borderId="12" xfId="0" applyFont="1" applyFill="1" applyBorder="1" applyAlignment="1">
      <alignment horizontal="center" vertical="center" wrapText="1"/>
    </xf>
    <xf numFmtId="0" fontId="3" fillId="3" borderId="0" xfId="0" applyFont="1" applyFill="1" applyBorder="1" applyAlignment="1">
      <alignment horizontal="center" vertical="center" wrapText="1"/>
    </xf>
    <xf numFmtId="1" fontId="0" fillId="2" borderId="12" xfId="0" applyNumberFormat="1" applyFill="1" applyBorder="1" applyAlignment="1">
      <alignment horizontal="center" vertical="center"/>
    </xf>
    <xf numFmtId="1" fontId="0" fillId="2" borderId="0" xfId="0" applyNumberFormat="1" applyFill="1" applyBorder="1" applyAlignment="1">
      <alignment horizontal="center" vertical="center"/>
    </xf>
    <xf numFmtId="0" fontId="3" fillId="3" borderId="13" xfId="0" applyFont="1" applyFill="1" applyBorder="1" applyAlignment="1">
      <alignment horizontal="center" vertical="center" wrapText="1"/>
    </xf>
    <xf numFmtId="0" fontId="2" fillId="5" borderId="14" xfId="0" applyFont="1" applyFill="1" applyBorder="1" applyAlignment="1">
      <alignment vertical="center" wrapText="1"/>
    </xf>
    <xf numFmtId="0" fontId="2" fillId="5" borderId="15" xfId="0" applyFont="1" applyFill="1" applyBorder="1" applyAlignment="1">
      <alignment vertical="center" wrapText="1"/>
    </xf>
    <xf numFmtId="1" fontId="0" fillId="2" borderId="3" xfId="0" applyNumberFormat="1" applyFill="1" applyBorder="1" applyAlignment="1">
      <alignment horizontal="center" vertical="center"/>
    </xf>
    <xf numFmtId="0" fontId="2" fillId="5" borderId="12"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5" borderId="0" xfId="0" applyFont="1" applyFill="1" applyAlignment="1">
      <alignment vertical="center" wrapText="1"/>
    </xf>
    <xf numFmtId="0" fontId="0" fillId="4" borderId="0" xfId="0" applyFill="1" applyAlignment="1">
      <alignment wrapText="1"/>
    </xf>
    <xf numFmtId="0" fontId="4" fillId="5" borderId="0" xfId="0" applyFont="1" applyFill="1" applyAlignment="1">
      <alignment horizontal="right"/>
    </xf>
    <xf numFmtId="0" fontId="3" fillId="2" borderId="0" xfId="0" applyFont="1" applyFill="1" applyAlignment="1">
      <alignment vertical="center" wrapText="1"/>
    </xf>
    <xf numFmtId="0" fontId="4" fillId="3" borderId="0" xfId="0" applyFont="1" applyFill="1" applyAlignment="1">
      <alignment horizontal="right"/>
    </xf>
    <xf numFmtId="0" fontId="0" fillId="0" borderId="0" xfId="0" applyAlignment="1">
      <alignment wrapText="1"/>
    </xf>
    <xf numFmtId="0" fontId="1" fillId="2" borderId="0" xfId="0" applyFont="1" applyFill="1" applyAlignment="1">
      <alignment vertical="center" wrapText="1"/>
    </xf>
    <xf numFmtId="0" fontId="7" fillId="0" borderId="0" xfId="0" applyFont="1" applyAlignment="1">
      <alignment wrapText="1"/>
    </xf>
    <xf numFmtId="0" fontId="2" fillId="5" borderId="16" xfId="0" applyFont="1" applyFill="1"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1" fillId="2" borderId="19" xfId="0" applyFont="1" applyFill="1" applyBorder="1" applyAlignment="1">
      <alignment vertical="center" wrapText="1"/>
    </xf>
    <xf numFmtId="0" fontId="1" fillId="2" borderId="6" xfId="0" applyFont="1" applyFill="1" applyBorder="1" applyAlignment="1">
      <alignment vertical="center" wrapText="1"/>
    </xf>
    <xf numFmtId="0" fontId="1" fillId="2" borderId="7" xfId="0" applyFont="1" applyFill="1" applyBorder="1" applyAlignment="1">
      <alignment vertical="center" wrapText="1"/>
    </xf>
    <xf numFmtId="0" fontId="3" fillId="2" borderId="20" xfId="0" applyFont="1" applyFill="1" applyBorder="1" applyAlignment="1">
      <alignment vertical="center" wrapText="1"/>
    </xf>
    <xf numFmtId="0" fontId="3" fillId="2" borderId="3" xfId="0" applyFont="1" applyFill="1" applyBorder="1" applyAlignment="1">
      <alignment vertical="center" wrapText="1"/>
    </xf>
    <xf numFmtId="0" fontId="0" fillId="4" borderId="19" xfId="0" applyFill="1" applyBorder="1" applyAlignment="1">
      <alignment vertical="center" wrapText="1"/>
    </xf>
    <xf numFmtId="0" fontId="0" fillId="4" borderId="6" xfId="0" applyFill="1" applyBorder="1" applyAlignment="1">
      <alignment vertical="center" wrapText="1"/>
    </xf>
    <xf numFmtId="0" fontId="0" fillId="0" borderId="21" xfId="0" applyBorder="1" applyAlignment="1">
      <alignment vertical="center" wrapText="1"/>
    </xf>
    <xf numFmtId="0" fontId="0" fillId="0" borderId="1" xfId="0" applyBorder="1" applyAlignment="1">
      <alignment vertical="center" wrapText="1"/>
    </xf>
    <xf numFmtId="1" fontId="0" fillId="2" borderId="6" xfId="0" applyNumberFormat="1" applyFill="1" applyBorder="1" applyAlignment="1">
      <alignment horizontal="center" vertical="center"/>
    </xf>
    <xf numFmtId="0" fontId="0" fillId="0" borderId="8" xfId="0" applyBorder="1" applyAlignment="1">
      <alignment/>
    </xf>
    <xf numFmtId="174" fontId="0" fillId="2" borderId="1" xfId="0" applyNumberFormat="1" applyFill="1" applyBorder="1" applyAlignment="1">
      <alignment horizontal="center" vertical="center"/>
    </xf>
    <xf numFmtId="174" fontId="0" fillId="2" borderId="9" xfId="0" applyNumberFormat="1" applyFill="1" applyBorder="1" applyAlignment="1">
      <alignment horizontal="center" vertical="center"/>
    </xf>
    <xf numFmtId="0" fontId="2" fillId="5" borderId="22" xfId="0" applyFont="1" applyFill="1" applyBorder="1" applyAlignment="1">
      <alignment vertical="center" wrapText="1"/>
    </xf>
    <xf numFmtId="0" fontId="0" fillId="0" borderId="13" xfId="0" applyBorder="1" applyAlignment="1">
      <alignment/>
    </xf>
    <xf numFmtId="0" fontId="2" fillId="5" borderId="23" xfId="0" applyFont="1" applyFill="1" applyBorder="1" applyAlignment="1">
      <alignment vertical="center" wrapText="1"/>
    </xf>
    <xf numFmtId="0" fontId="3" fillId="3" borderId="3" xfId="0" applyFont="1" applyFill="1" applyBorder="1" applyAlignment="1">
      <alignment horizontal="center" vertical="center" wrapText="1"/>
    </xf>
    <xf numFmtId="0" fontId="0" fillId="0" borderId="3" xfId="0" applyBorder="1" applyAlignment="1">
      <alignment/>
    </xf>
    <xf numFmtId="0" fontId="0" fillId="4" borderId="24" xfId="0" applyFill="1" applyBorder="1" applyAlignment="1">
      <alignment vertical="center" wrapText="1"/>
    </xf>
    <xf numFmtId="0" fontId="0" fillId="0" borderId="25" xfId="0" applyBorder="1" applyAlignment="1">
      <alignment vertical="center" wrapText="1"/>
    </xf>
    <xf numFmtId="0" fontId="0" fillId="4" borderId="26" xfId="0" applyFill="1"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0" fillId="0" borderId="29" xfId="0" applyBorder="1" applyAlignment="1">
      <alignment vertical="center" wrapText="1"/>
    </xf>
    <xf numFmtId="2" fontId="0" fillId="4" borderId="6" xfId="0" applyNumberFormat="1" applyFill="1" applyBorder="1" applyAlignment="1">
      <alignment horizontal="center" vertical="center"/>
    </xf>
    <xf numFmtId="0" fontId="0" fillId="0" borderId="6" xfId="0" applyBorder="1" applyAlignment="1">
      <alignment/>
    </xf>
    <xf numFmtId="2" fontId="0" fillId="4" borderId="1" xfId="0" applyNumberFormat="1" applyFill="1" applyBorder="1" applyAlignment="1">
      <alignment horizontal="center" vertical="center"/>
    </xf>
    <xf numFmtId="0" fontId="0" fillId="0" borderId="1" xfId="0" applyBorder="1" applyAlignment="1">
      <alignment/>
    </xf>
    <xf numFmtId="1" fontId="0" fillId="2" borderId="10" xfId="0" applyNumberFormat="1" applyFill="1" applyBorder="1" applyAlignment="1">
      <alignment horizontal="center" vertical="center"/>
    </xf>
    <xf numFmtId="0" fontId="0" fillId="0" borderId="11" xfId="0" applyBorder="1" applyAlignment="1">
      <alignment/>
    </xf>
    <xf numFmtId="0" fontId="0" fillId="0" borderId="30" xfId="0" applyBorder="1" applyAlignment="1">
      <alignment vertical="center" wrapText="1"/>
    </xf>
    <xf numFmtId="0" fontId="0" fillId="0" borderId="31" xfId="0" applyBorder="1" applyAlignment="1">
      <alignment vertical="center" wrapText="1"/>
    </xf>
    <xf numFmtId="1" fontId="0" fillId="2" borderId="5" xfId="0" applyNumberFormat="1" applyFill="1" applyBorder="1" applyAlignment="1">
      <alignment horizontal="center" vertical="center"/>
    </xf>
    <xf numFmtId="0" fontId="0" fillId="0" borderId="32" xfId="0" applyBorder="1" applyAlignment="1">
      <alignment/>
    </xf>
    <xf numFmtId="2" fontId="0" fillId="4" borderId="10" xfId="0" applyNumberFormat="1" applyFill="1" applyBorder="1" applyAlignment="1">
      <alignment horizontal="center" vertical="center"/>
    </xf>
    <xf numFmtId="0" fontId="0" fillId="0" borderId="10" xfId="0" applyBorder="1" applyAlignment="1">
      <alignment/>
    </xf>
    <xf numFmtId="0" fontId="1" fillId="2" borderId="8" xfId="0" applyFont="1" applyFill="1" applyBorder="1" applyAlignment="1">
      <alignmen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DDDDDD"/>
      <rgbColor rgb="00DEE9F7"/>
      <rgbColor rgb="00CDD8E6"/>
      <rgbColor rgb="00EEEEEE"/>
      <rgbColor rgb="00CCE5CD"/>
      <rgbColor rgb="00DEF7D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62"/>
  <sheetViews>
    <sheetView tabSelected="1" workbookViewId="0" topLeftCell="A1">
      <selection activeCell="H10" sqref="H10"/>
    </sheetView>
  </sheetViews>
  <sheetFormatPr defaultColWidth="9.140625" defaultRowHeight="12.75"/>
  <cols>
    <col min="1" max="1" width="10.7109375" style="0" customWidth="1"/>
    <col min="2" max="2" width="34.421875" style="0" customWidth="1"/>
    <col min="3" max="4" width="13.7109375" style="0" customWidth="1"/>
    <col min="5" max="5" width="6.421875" style="0" customWidth="1"/>
    <col min="6" max="6" width="11.7109375" style="0" customWidth="1"/>
  </cols>
  <sheetData>
    <row r="1" spans="1:4" ht="27" customHeight="1">
      <c r="A1" s="38" t="s">
        <v>65</v>
      </c>
      <c r="B1" s="38" t="s">
        <v>0</v>
      </c>
      <c r="C1" s="38" t="s">
        <v>0</v>
      </c>
      <c r="D1" s="38" t="s">
        <v>0</v>
      </c>
    </row>
    <row r="2" spans="1:6" ht="27" customHeight="1">
      <c r="A2" s="40" t="s">
        <v>66</v>
      </c>
      <c r="B2" s="41"/>
      <c r="C2" s="41"/>
      <c r="D2" s="41"/>
      <c r="E2" s="41"/>
      <c r="F2" s="42"/>
    </row>
    <row r="3" ht="12.75">
      <c r="A3" t="s">
        <v>20</v>
      </c>
    </row>
    <row r="4" spans="1:6" ht="12.75">
      <c r="A4" s="39" t="s">
        <v>71</v>
      </c>
      <c r="B4" s="37"/>
      <c r="C4" s="37"/>
      <c r="D4" s="37"/>
      <c r="E4" s="37"/>
      <c r="F4" s="37"/>
    </row>
    <row r="5" spans="1:6" ht="25.5" customHeight="1">
      <c r="A5" s="37" t="s">
        <v>72</v>
      </c>
      <c r="B5" s="37"/>
      <c r="C5" s="37"/>
      <c r="D5" s="37"/>
      <c r="E5" s="37"/>
      <c r="F5" s="37"/>
    </row>
    <row r="6" spans="1:6" ht="12.75">
      <c r="A6" s="37" t="s">
        <v>73</v>
      </c>
      <c r="B6" s="37"/>
      <c r="C6" s="37"/>
      <c r="D6" s="37"/>
      <c r="E6" s="37"/>
      <c r="F6" s="37"/>
    </row>
    <row r="8" spans="1:6" ht="24.75" customHeight="1">
      <c r="A8" s="40" t="s">
        <v>67</v>
      </c>
      <c r="B8" s="41" t="s">
        <v>0</v>
      </c>
      <c r="C8" s="41" t="s">
        <v>0</v>
      </c>
      <c r="D8" s="41" t="s">
        <v>0</v>
      </c>
      <c r="E8" s="41"/>
      <c r="F8" s="42"/>
    </row>
    <row r="9" ht="12.75">
      <c r="A9" t="s">
        <v>20</v>
      </c>
    </row>
    <row r="10" spans="1:6" ht="24.75" customHeight="1">
      <c r="A10" s="37" t="s">
        <v>74</v>
      </c>
      <c r="B10" s="37"/>
      <c r="C10" s="37"/>
      <c r="D10" s="37"/>
      <c r="E10" s="37"/>
      <c r="F10" s="37"/>
    </row>
    <row r="11" spans="1:6" ht="12.75" customHeight="1">
      <c r="A11" s="37" t="s">
        <v>75</v>
      </c>
      <c r="B11" s="37"/>
      <c r="C11" s="37"/>
      <c r="D11" s="37"/>
      <c r="E11" s="37"/>
      <c r="F11" s="37"/>
    </row>
    <row r="12" ht="12.75">
      <c r="A12" t="s">
        <v>76</v>
      </c>
    </row>
    <row r="13" ht="12.75">
      <c r="A13" t="s">
        <v>77</v>
      </c>
    </row>
    <row r="14" ht="12.75">
      <c r="A14" t="s">
        <v>78</v>
      </c>
    </row>
    <row r="16" spans="1:6" ht="24.75" customHeight="1">
      <c r="A16" s="32" t="s">
        <v>60</v>
      </c>
      <c r="B16" s="32" t="s">
        <v>30</v>
      </c>
      <c r="C16" s="32" t="s">
        <v>30</v>
      </c>
      <c r="D16" s="32" t="s">
        <v>30</v>
      </c>
      <c r="E16" s="30" t="s">
        <v>69</v>
      </c>
      <c r="F16" s="31"/>
    </row>
    <row r="17" spans="1:6" ht="30" customHeight="1">
      <c r="A17" s="35" t="s">
        <v>2</v>
      </c>
      <c r="B17" s="35" t="s">
        <v>2</v>
      </c>
      <c r="C17" s="2" t="s">
        <v>31</v>
      </c>
      <c r="D17" s="2" t="s">
        <v>9</v>
      </c>
      <c r="E17" s="22"/>
      <c r="F17" s="23" t="s">
        <v>68</v>
      </c>
    </row>
    <row r="18" spans="1:6" ht="12.75">
      <c r="A18" s="33" t="s">
        <v>32</v>
      </c>
      <c r="B18" s="33" t="s">
        <v>32</v>
      </c>
      <c r="C18" s="7">
        <v>0.48</v>
      </c>
      <c r="D18" s="4">
        <v>24</v>
      </c>
      <c r="E18" s="24"/>
      <c r="F18" s="25">
        <v>34</v>
      </c>
    </row>
    <row r="19" spans="1:6" ht="12.75">
      <c r="A19" s="33" t="s">
        <v>33</v>
      </c>
      <c r="B19" s="33" t="s">
        <v>33</v>
      </c>
      <c r="C19" s="7">
        <v>0.14</v>
      </c>
      <c r="D19" s="4">
        <v>7</v>
      </c>
      <c r="E19" s="24"/>
      <c r="F19" s="25">
        <v>17</v>
      </c>
    </row>
    <row r="20" spans="1:6" ht="12.75">
      <c r="A20" s="33" t="s">
        <v>34</v>
      </c>
      <c r="B20" s="33" t="s">
        <v>34</v>
      </c>
      <c r="C20" s="7">
        <v>0.14</v>
      </c>
      <c r="D20" s="4">
        <v>7</v>
      </c>
      <c r="E20" s="24"/>
      <c r="F20" s="25">
        <v>21</v>
      </c>
    </row>
    <row r="21" spans="1:6" ht="12.75">
      <c r="A21" s="33" t="s">
        <v>35</v>
      </c>
      <c r="B21" s="33" t="s">
        <v>35</v>
      </c>
      <c r="C21" s="7">
        <v>0.24</v>
      </c>
      <c r="D21" s="4">
        <v>12</v>
      </c>
      <c r="E21" s="24" t="s">
        <v>70</v>
      </c>
      <c r="F21" s="25">
        <f>SUM(F18:F20)</f>
        <v>72</v>
      </c>
    </row>
    <row r="22" spans="1:4" ht="12.75">
      <c r="A22" s="36" t="s">
        <v>21</v>
      </c>
      <c r="B22" s="36" t="s">
        <v>21</v>
      </c>
      <c r="C22" s="36">
        <v>50</v>
      </c>
      <c r="D22" s="5">
        <v>50</v>
      </c>
    </row>
    <row r="23" spans="1:4" ht="12.75">
      <c r="A23" s="34" t="s">
        <v>22</v>
      </c>
      <c r="B23" s="34" t="s">
        <v>22</v>
      </c>
      <c r="C23" s="34">
        <v>1</v>
      </c>
      <c r="D23" s="6">
        <v>1</v>
      </c>
    </row>
    <row r="25" spans="1:6" ht="12.75">
      <c r="A25" s="32" t="s">
        <v>61</v>
      </c>
      <c r="B25" s="32" t="s">
        <v>36</v>
      </c>
      <c r="C25" s="32" t="s">
        <v>36</v>
      </c>
      <c r="D25" s="32" t="s">
        <v>36</v>
      </c>
      <c r="E25" s="32" t="s">
        <v>36</v>
      </c>
      <c r="F25" s="32" t="s">
        <v>36</v>
      </c>
    </row>
    <row r="26" spans="1:6" ht="25.5">
      <c r="A26" s="35" t="s">
        <v>2</v>
      </c>
      <c r="B26" s="35" t="s">
        <v>2</v>
      </c>
      <c r="C26" s="1" t="s">
        <v>37</v>
      </c>
      <c r="D26" s="1" t="s">
        <v>38</v>
      </c>
      <c r="E26" s="1" t="s">
        <v>39</v>
      </c>
      <c r="F26" s="2" t="s">
        <v>9</v>
      </c>
    </row>
    <row r="27" spans="1:6" ht="12.75">
      <c r="A27" s="33" t="s">
        <v>40</v>
      </c>
      <c r="B27" s="33" t="s">
        <v>40</v>
      </c>
      <c r="C27" s="3">
        <v>14</v>
      </c>
      <c r="D27" s="3">
        <v>27</v>
      </c>
      <c r="E27" s="3">
        <v>8</v>
      </c>
      <c r="F27" s="4">
        <v>49</v>
      </c>
    </row>
    <row r="28" spans="1:6" ht="12.75">
      <c r="A28" s="33" t="s">
        <v>41</v>
      </c>
      <c r="B28" s="33" t="s">
        <v>41</v>
      </c>
      <c r="C28" s="3">
        <v>25</v>
      </c>
      <c r="D28" s="3">
        <v>12</v>
      </c>
      <c r="E28" s="3">
        <v>12</v>
      </c>
      <c r="F28" s="4">
        <v>49</v>
      </c>
    </row>
    <row r="29" spans="1:6" ht="12.75">
      <c r="A29" s="36" t="s">
        <v>21</v>
      </c>
      <c r="B29" s="36" t="s">
        <v>21</v>
      </c>
      <c r="C29" s="36" t="s">
        <v>21</v>
      </c>
      <c r="D29" s="36" t="s">
        <v>21</v>
      </c>
      <c r="E29" s="36">
        <v>51</v>
      </c>
      <c r="F29" s="5">
        <v>51</v>
      </c>
    </row>
    <row r="30" spans="1:6" ht="12.75">
      <c r="A30" s="34" t="s">
        <v>22</v>
      </c>
      <c r="B30" s="34" t="s">
        <v>22</v>
      </c>
      <c r="C30" s="34" t="s">
        <v>22</v>
      </c>
      <c r="D30" s="34" t="s">
        <v>22</v>
      </c>
      <c r="E30" s="34">
        <v>0</v>
      </c>
      <c r="F30" s="6">
        <v>0</v>
      </c>
    </row>
    <row r="32" spans="1:4" ht="12.75">
      <c r="A32" s="32" t="s">
        <v>62</v>
      </c>
      <c r="B32" s="32" t="s">
        <v>42</v>
      </c>
      <c r="C32" s="32" t="s">
        <v>42</v>
      </c>
      <c r="D32" s="32" t="s">
        <v>42</v>
      </c>
    </row>
    <row r="33" spans="1:4" ht="25.5">
      <c r="A33" s="35" t="s">
        <v>2</v>
      </c>
      <c r="B33" s="35" t="s">
        <v>2</v>
      </c>
      <c r="C33" s="2" t="s">
        <v>31</v>
      </c>
      <c r="D33" s="2" t="s">
        <v>9</v>
      </c>
    </row>
    <row r="34" spans="1:4" ht="12.75">
      <c r="A34" s="33" t="s">
        <v>43</v>
      </c>
      <c r="B34" s="33" t="s">
        <v>43</v>
      </c>
      <c r="C34" s="7">
        <v>0</v>
      </c>
      <c r="D34" s="4">
        <v>0</v>
      </c>
    </row>
    <row r="35" spans="1:4" ht="12.75">
      <c r="A35" s="33" t="s">
        <v>44</v>
      </c>
      <c r="B35" s="33" t="s">
        <v>44</v>
      </c>
      <c r="C35" s="7">
        <v>0.102</v>
      </c>
      <c r="D35" s="4">
        <v>5</v>
      </c>
    </row>
    <row r="36" spans="1:4" ht="12.75">
      <c r="A36" s="33" t="s">
        <v>45</v>
      </c>
      <c r="B36" s="33" t="s">
        <v>45</v>
      </c>
      <c r="C36" s="7">
        <v>0.184</v>
      </c>
      <c r="D36" s="4">
        <v>9</v>
      </c>
    </row>
    <row r="37" spans="1:4" ht="12.75">
      <c r="A37" s="33" t="s">
        <v>46</v>
      </c>
      <c r="B37" s="33" t="s">
        <v>46</v>
      </c>
      <c r="C37" s="7">
        <v>0.265</v>
      </c>
      <c r="D37" s="4">
        <v>13</v>
      </c>
    </row>
    <row r="38" spans="1:4" ht="12.75">
      <c r="A38" s="33" t="s">
        <v>47</v>
      </c>
      <c r="B38" s="33" t="s">
        <v>47</v>
      </c>
      <c r="C38" s="7">
        <v>0.38799999999999996</v>
      </c>
      <c r="D38" s="4">
        <v>19</v>
      </c>
    </row>
    <row r="39" spans="1:4" ht="12.75">
      <c r="A39" s="33" t="s">
        <v>48</v>
      </c>
      <c r="B39" s="33" t="s">
        <v>48</v>
      </c>
      <c r="C39" s="7">
        <v>0.061</v>
      </c>
      <c r="D39" s="4">
        <v>3</v>
      </c>
    </row>
    <row r="40" spans="1:4" ht="12.75">
      <c r="A40" s="36" t="s">
        <v>21</v>
      </c>
      <c r="B40" s="36" t="s">
        <v>21</v>
      </c>
      <c r="C40" s="36">
        <v>49</v>
      </c>
      <c r="D40" s="5">
        <v>49</v>
      </c>
    </row>
    <row r="41" spans="1:4" ht="12.75">
      <c r="A41" s="34" t="s">
        <v>22</v>
      </c>
      <c r="B41" s="34" t="s">
        <v>22</v>
      </c>
      <c r="C41" s="34">
        <v>2</v>
      </c>
      <c r="D41" s="6">
        <v>2</v>
      </c>
    </row>
    <row r="43" spans="1:4" ht="12.75">
      <c r="A43" s="32" t="s">
        <v>63</v>
      </c>
      <c r="B43" s="32" t="s">
        <v>49</v>
      </c>
      <c r="C43" s="32" t="s">
        <v>49</v>
      </c>
      <c r="D43" s="32" t="s">
        <v>49</v>
      </c>
    </row>
    <row r="44" spans="1:4" ht="25.5">
      <c r="A44" s="35" t="s">
        <v>2</v>
      </c>
      <c r="B44" s="35" t="s">
        <v>2</v>
      </c>
      <c r="C44" s="2" t="s">
        <v>31</v>
      </c>
      <c r="D44" s="2" t="s">
        <v>9</v>
      </c>
    </row>
    <row r="45" spans="1:4" ht="12.75">
      <c r="A45" s="33" t="s">
        <v>50</v>
      </c>
      <c r="B45" s="33" t="s">
        <v>50</v>
      </c>
      <c r="C45" s="7">
        <v>0.33299999999999996</v>
      </c>
      <c r="D45" s="4">
        <v>17</v>
      </c>
    </row>
    <row r="46" spans="1:4" ht="12.75">
      <c r="A46" s="33" t="s">
        <v>51</v>
      </c>
      <c r="B46" s="33" t="s">
        <v>51</v>
      </c>
      <c r="C46" s="7">
        <v>0.667</v>
      </c>
      <c r="D46" s="4">
        <v>34</v>
      </c>
    </row>
    <row r="47" spans="1:4" ht="12.75">
      <c r="A47" s="36" t="s">
        <v>21</v>
      </c>
      <c r="B47" s="36" t="s">
        <v>21</v>
      </c>
      <c r="C47" s="36">
        <v>51</v>
      </c>
      <c r="D47" s="5">
        <v>51</v>
      </c>
    </row>
    <row r="48" spans="1:4" ht="12.75">
      <c r="A48" s="34" t="s">
        <v>22</v>
      </c>
      <c r="B48" s="34" t="s">
        <v>22</v>
      </c>
      <c r="C48" s="34">
        <v>0</v>
      </c>
      <c r="D48" s="6">
        <v>0</v>
      </c>
    </row>
    <row r="50" spans="1:3" ht="25.5" customHeight="1">
      <c r="A50" s="32" t="s">
        <v>64</v>
      </c>
      <c r="B50" s="32" t="s">
        <v>52</v>
      </c>
      <c r="C50" s="32" t="s">
        <v>52</v>
      </c>
    </row>
    <row r="51" spans="1:6" ht="12.75">
      <c r="A51" s="37" t="s">
        <v>79</v>
      </c>
      <c r="B51" s="37"/>
      <c r="C51" s="37"/>
      <c r="D51" s="37"/>
      <c r="E51" s="37"/>
      <c r="F51" s="37"/>
    </row>
    <row r="52" spans="1:6" ht="51.75" customHeight="1">
      <c r="A52" s="37" t="s">
        <v>80</v>
      </c>
      <c r="B52" s="37"/>
      <c r="C52" s="37"/>
      <c r="D52" s="37"/>
      <c r="E52" s="37"/>
      <c r="F52" s="37"/>
    </row>
    <row r="53" spans="1:6" ht="37.5" customHeight="1">
      <c r="A53" s="37" t="s">
        <v>85</v>
      </c>
      <c r="B53" s="37"/>
      <c r="C53" s="37"/>
      <c r="D53" s="37"/>
      <c r="E53" s="37"/>
      <c r="F53" s="37"/>
    </row>
    <row r="54" spans="1:6" ht="12.75">
      <c r="A54" s="37" t="s">
        <v>81</v>
      </c>
      <c r="B54" s="37"/>
      <c r="C54" s="37"/>
      <c r="D54" s="37"/>
      <c r="E54" s="37"/>
      <c r="F54" s="37"/>
    </row>
    <row r="55" spans="1:6" ht="54" customHeight="1">
      <c r="A55" s="37" t="s">
        <v>82</v>
      </c>
      <c r="B55" s="37"/>
      <c r="C55" s="37"/>
      <c r="D55" s="37"/>
      <c r="E55" s="37"/>
      <c r="F55" s="37"/>
    </row>
    <row r="56" spans="1:6" ht="12.75">
      <c r="A56" s="37" t="s">
        <v>83</v>
      </c>
      <c r="B56" s="37"/>
      <c r="C56" s="37"/>
      <c r="D56" s="37"/>
      <c r="E56" s="37"/>
      <c r="F56" s="37"/>
    </row>
    <row r="57" spans="1:6" ht="51.75" customHeight="1">
      <c r="A57" s="37" t="s">
        <v>84</v>
      </c>
      <c r="B57" s="37"/>
      <c r="C57" s="37"/>
      <c r="D57" s="37"/>
      <c r="E57" s="37"/>
      <c r="F57" s="37"/>
    </row>
    <row r="58" spans="1:6" ht="12.75">
      <c r="A58" s="37" t="s">
        <v>86</v>
      </c>
      <c r="B58" s="37"/>
      <c r="C58" s="37"/>
      <c r="D58" s="37"/>
      <c r="E58" s="37"/>
      <c r="F58" s="37"/>
    </row>
    <row r="59" spans="1:6" ht="12.75">
      <c r="A59" s="37" t="s">
        <v>87</v>
      </c>
      <c r="B59" s="37"/>
      <c r="C59" s="37"/>
      <c r="D59" s="37"/>
      <c r="E59" s="37"/>
      <c r="F59" s="37"/>
    </row>
    <row r="60" spans="1:6" ht="24.75" customHeight="1">
      <c r="A60" s="37" t="s">
        <v>88</v>
      </c>
      <c r="B60" s="37"/>
      <c r="C60" s="37"/>
      <c r="D60" s="37"/>
      <c r="E60" s="37"/>
      <c r="F60" s="37"/>
    </row>
    <row r="61" spans="1:6" ht="27" customHeight="1">
      <c r="A61" s="37" t="s">
        <v>89</v>
      </c>
      <c r="B61" s="37"/>
      <c r="C61" s="37"/>
      <c r="D61" s="37"/>
      <c r="E61" s="37"/>
      <c r="F61" s="37"/>
    </row>
    <row r="62" spans="1:6" ht="24.75" customHeight="1">
      <c r="A62" s="37" t="s">
        <v>90</v>
      </c>
      <c r="B62" s="37"/>
      <c r="C62" s="37"/>
      <c r="D62" s="37"/>
      <c r="E62" s="37"/>
      <c r="F62" s="37"/>
    </row>
  </sheetData>
  <mergeCells count="52">
    <mergeCell ref="A2:F2"/>
    <mergeCell ref="A8:F8"/>
    <mergeCell ref="A10:F10"/>
    <mergeCell ref="A11:F11"/>
    <mergeCell ref="A61:F61"/>
    <mergeCell ref="A62:F62"/>
    <mergeCell ref="A1:D1"/>
    <mergeCell ref="A4:F4"/>
    <mergeCell ref="A5:F5"/>
    <mergeCell ref="A6:F6"/>
    <mergeCell ref="A57:F57"/>
    <mergeCell ref="A58:F58"/>
    <mergeCell ref="A59:F59"/>
    <mergeCell ref="A60:F60"/>
    <mergeCell ref="A53:F53"/>
    <mergeCell ref="A54:F54"/>
    <mergeCell ref="A55:F55"/>
    <mergeCell ref="A56:F56"/>
    <mergeCell ref="A47:C47"/>
    <mergeCell ref="A48:C48"/>
    <mergeCell ref="A50:C50"/>
    <mergeCell ref="A52:F52"/>
    <mergeCell ref="A51:F51"/>
    <mergeCell ref="A43:D43"/>
    <mergeCell ref="A44:B44"/>
    <mergeCell ref="A45:B45"/>
    <mergeCell ref="A46:B46"/>
    <mergeCell ref="A38:B38"/>
    <mergeCell ref="A39:B39"/>
    <mergeCell ref="A40:C40"/>
    <mergeCell ref="A41:C41"/>
    <mergeCell ref="A34:B34"/>
    <mergeCell ref="A35:B35"/>
    <mergeCell ref="A36:B36"/>
    <mergeCell ref="A37:B37"/>
    <mergeCell ref="A29:E29"/>
    <mergeCell ref="A30:E30"/>
    <mergeCell ref="A32:D32"/>
    <mergeCell ref="A33:B33"/>
    <mergeCell ref="A25:F25"/>
    <mergeCell ref="A26:B26"/>
    <mergeCell ref="A27:B27"/>
    <mergeCell ref="A28:B28"/>
    <mergeCell ref="A23:C23"/>
    <mergeCell ref="A20:B20"/>
    <mergeCell ref="A17:B17"/>
    <mergeCell ref="A22:C22"/>
    <mergeCell ref="A19:B19"/>
    <mergeCell ref="E16:F16"/>
    <mergeCell ref="A16:D16"/>
    <mergeCell ref="A21:B21"/>
    <mergeCell ref="A18:B18"/>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J52"/>
  <sheetViews>
    <sheetView workbookViewId="0" topLeftCell="D1">
      <selection activeCell="N44" sqref="N44:N45"/>
    </sheetView>
  </sheetViews>
  <sheetFormatPr defaultColWidth="9.140625" defaultRowHeight="12.75"/>
  <cols>
    <col min="1" max="1" width="10.7109375" style="0" customWidth="1"/>
    <col min="2" max="2" width="13.00390625" style="0" customWidth="1"/>
    <col min="3" max="3" width="5.8515625" style="0" customWidth="1"/>
    <col min="4" max="4" width="7.140625" style="0" customWidth="1"/>
    <col min="5" max="5" width="6.421875" style="0" customWidth="1"/>
    <col min="6" max="6" width="5.8515625" style="0" customWidth="1"/>
    <col min="7" max="7" width="6.7109375" style="0" customWidth="1"/>
    <col min="8" max="8" width="5.8515625" style="0" customWidth="1"/>
    <col min="9" max="10" width="13.7109375" style="0" customWidth="1"/>
  </cols>
  <sheetData>
    <row r="1" spans="1:10" ht="27" customHeight="1" thickTop="1">
      <c r="A1" s="43" t="s">
        <v>56</v>
      </c>
      <c r="B1" s="44" t="s">
        <v>0</v>
      </c>
      <c r="C1" s="44" t="s">
        <v>0</v>
      </c>
      <c r="D1" s="44" t="s">
        <v>0</v>
      </c>
      <c r="E1" s="44" t="s">
        <v>0</v>
      </c>
      <c r="F1" s="44" t="s">
        <v>0</v>
      </c>
      <c r="G1" s="44" t="s">
        <v>0</v>
      </c>
      <c r="H1" s="44" t="s">
        <v>0</v>
      </c>
      <c r="I1" s="44" t="s">
        <v>0</v>
      </c>
      <c r="J1" s="45" t="s">
        <v>0</v>
      </c>
    </row>
    <row r="2" spans="1:10" ht="24.75" customHeight="1">
      <c r="A2" s="56" t="s">
        <v>1</v>
      </c>
      <c r="B2" s="27" t="s">
        <v>1</v>
      </c>
      <c r="C2" s="27" t="s">
        <v>1</v>
      </c>
      <c r="D2" s="27" t="s">
        <v>1</v>
      </c>
      <c r="E2" s="27" t="s">
        <v>1</v>
      </c>
      <c r="F2" s="27" t="s">
        <v>1</v>
      </c>
      <c r="G2" s="27" t="s">
        <v>1</v>
      </c>
      <c r="H2" s="27" t="s">
        <v>1</v>
      </c>
      <c r="I2" s="27" t="s">
        <v>1</v>
      </c>
      <c r="J2" s="28" t="s">
        <v>1</v>
      </c>
    </row>
    <row r="3" spans="1:10" ht="40.5" customHeight="1" thickBot="1">
      <c r="A3" s="46" t="s">
        <v>2</v>
      </c>
      <c r="B3" s="47" t="s">
        <v>2</v>
      </c>
      <c r="C3" s="11" t="s">
        <v>3</v>
      </c>
      <c r="D3" s="11" t="s">
        <v>4</v>
      </c>
      <c r="E3" s="11" t="s">
        <v>5</v>
      </c>
      <c r="F3" s="11" t="s">
        <v>6</v>
      </c>
      <c r="G3" s="11" t="s">
        <v>7</v>
      </c>
      <c r="H3" s="11" t="s">
        <v>8</v>
      </c>
      <c r="I3" s="12" t="s">
        <v>54</v>
      </c>
      <c r="J3" s="13" t="s">
        <v>9</v>
      </c>
    </row>
    <row r="4" spans="1:10" ht="24" customHeight="1" thickTop="1">
      <c r="A4" s="48" t="s">
        <v>10</v>
      </c>
      <c r="B4" s="49" t="s">
        <v>10</v>
      </c>
      <c r="C4" s="15">
        <v>12</v>
      </c>
      <c r="D4" s="15">
        <v>11</v>
      </c>
      <c r="E4" s="15">
        <v>4</v>
      </c>
      <c r="F4" s="15">
        <v>8</v>
      </c>
      <c r="G4" s="15">
        <v>8</v>
      </c>
      <c r="H4" s="15">
        <v>4</v>
      </c>
      <c r="I4" s="16">
        <f>(C4*6+D4*5+E4*4+F4*3+G4*2+H4*1)/51</f>
        <v>3.6666666666666665</v>
      </c>
      <c r="J4" s="17">
        <v>47</v>
      </c>
    </row>
    <row r="5" spans="1:10" ht="24" customHeight="1" thickBot="1">
      <c r="A5" s="50"/>
      <c r="B5" s="51"/>
      <c r="C5" s="8">
        <f aca="true" t="shared" si="0" ref="C5:H5">C4/51</f>
        <v>0.23529411764705882</v>
      </c>
      <c r="D5" s="8">
        <f t="shared" si="0"/>
        <v>0.21568627450980393</v>
      </c>
      <c r="E5" s="8">
        <f t="shared" si="0"/>
        <v>0.0784313725490196</v>
      </c>
      <c r="F5" s="8">
        <f t="shared" si="0"/>
        <v>0.1568627450980392</v>
      </c>
      <c r="G5" s="8">
        <f t="shared" si="0"/>
        <v>0.1568627450980392</v>
      </c>
      <c r="H5" s="8">
        <f t="shared" si="0"/>
        <v>0.0784313725490196</v>
      </c>
      <c r="I5" s="9"/>
      <c r="J5" s="10">
        <f>J4/51</f>
        <v>0.9215686274509803</v>
      </c>
    </row>
    <row r="6" spans="1:10" ht="24" customHeight="1" thickTop="1">
      <c r="A6" s="48" t="s">
        <v>18</v>
      </c>
      <c r="B6" s="49" t="s">
        <v>18</v>
      </c>
      <c r="C6" s="15">
        <v>9</v>
      </c>
      <c r="D6" s="15">
        <v>10</v>
      </c>
      <c r="E6" s="15">
        <v>4</v>
      </c>
      <c r="F6" s="15">
        <v>10</v>
      </c>
      <c r="G6" s="15">
        <v>4</v>
      </c>
      <c r="H6" s="15">
        <v>4</v>
      </c>
      <c r="I6" s="16">
        <f>(C6*6+D6*5+E6*4+F6*3+G6*2+H6*1)/51</f>
        <v>3.176470588235294</v>
      </c>
      <c r="J6" s="18">
        <v>41</v>
      </c>
    </row>
    <row r="7" spans="1:10" ht="29.25" customHeight="1" thickBot="1">
      <c r="A7" s="50"/>
      <c r="B7" s="51"/>
      <c r="C7" s="8">
        <f aca="true" t="shared" si="1" ref="C7:H7">C6/51</f>
        <v>0.17647058823529413</v>
      </c>
      <c r="D7" s="8">
        <f t="shared" si="1"/>
        <v>0.19607843137254902</v>
      </c>
      <c r="E7" s="8">
        <f t="shared" si="1"/>
        <v>0.0784313725490196</v>
      </c>
      <c r="F7" s="8">
        <f t="shared" si="1"/>
        <v>0.19607843137254902</v>
      </c>
      <c r="G7" s="8">
        <f t="shared" si="1"/>
        <v>0.0784313725490196</v>
      </c>
      <c r="H7" s="8">
        <f t="shared" si="1"/>
        <v>0.0784313725490196</v>
      </c>
      <c r="I7" s="9"/>
      <c r="J7" s="19">
        <f>J6/51</f>
        <v>0.803921568627451</v>
      </c>
    </row>
    <row r="8" spans="1:10" ht="24" customHeight="1" thickTop="1">
      <c r="A8" s="48" t="s">
        <v>17</v>
      </c>
      <c r="B8" s="49" t="s">
        <v>17</v>
      </c>
      <c r="C8" s="15">
        <v>4</v>
      </c>
      <c r="D8" s="15">
        <v>8</v>
      </c>
      <c r="E8" s="15">
        <v>9</v>
      </c>
      <c r="F8" s="15">
        <v>3</v>
      </c>
      <c r="G8" s="15">
        <v>8</v>
      </c>
      <c r="H8" s="15">
        <v>5</v>
      </c>
      <c r="I8" s="16">
        <f>(C8*6+D8*5+E8*4+F8*3+G8*2+H8*1)/51</f>
        <v>2.549019607843137</v>
      </c>
      <c r="J8" s="18">
        <v>37</v>
      </c>
    </row>
    <row r="9" spans="1:10" ht="30" customHeight="1" thickBot="1">
      <c r="A9" s="50"/>
      <c r="B9" s="51"/>
      <c r="C9" s="8">
        <f aca="true" t="shared" si="2" ref="C9:H9">C8/51</f>
        <v>0.0784313725490196</v>
      </c>
      <c r="D9" s="8">
        <f t="shared" si="2"/>
        <v>0.1568627450980392</v>
      </c>
      <c r="E9" s="8">
        <f t="shared" si="2"/>
        <v>0.17647058823529413</v>
      </c>
      <c r="F9" s="8">
        <f t="shared" si="2"/>
        <v>0.058823529411764705</v>
      </c>
      <c r="G9" s="8">
        <f t="shared" si="2"/>
        <v>0.1568627450980392</v>
      </c>
      <c r="H9" s="8">
        <f t="shared" si="2"/>
        <v>0.09803921568627451</v>
      </c>
      <c r="I9" s="9"/>
      <c r="J9" s="19">
        <f>J8/51</f>
        <v>0.7254901960784313</v>
      </c>
    </row>
    <row r="10" spans="1:10" ht="24" customHeight="1" thickTop="1">
      <c r="A10" s="48" t="s">
        <v>12</v>
      </c>
      <c r="B10" s="49" t="s">
        <v>12</v>
      </c>
      <c r="C10" s="15">
        <v>5</v>
      </c>
      <c r="D10" s="15">
        <v>4</v>
      </c>
      <c r="E10" s="15">
        <v>11</v>
      </c>
      <c r="F10" s="15">
        <v>7</v>
      </c>
      <c r="G10" s="15">
        <v>7</v>
      </c>
      <c r="H10" s="15">
        <v>1</v>
      </c>
      <c r="I10" s="16">
        <f>(C10*6+D10*5+E10*4+F10*3+G10*2+H10*1)/51</f>
        <v>2.549019607843137</v>
      </c>
      <c r="J10" s="18">
        <v>35</v>
      </c>
    </row>
    <row r="11" spans="1:10" ht="24" customHeight="1" thickBot="1">
      <c r="A11" s="50"/>
      <c r="B11" s="51"/>
      <c r="C11" s="8">
        <f aca="true" t="shared" si="3" ref="C11:H11">C10/51</f>
        <v>0.09803921568627451</v>
      </c>
      <c r="D11" s="8">
        <f t="shared" si="3"/>
        <v>0.0784313725490196</v>
      </c>
      <c r="E11" s="8">
        <f t="shared" si="3"/>
        <v>0.21568627450980393</v>
      </c>
      <c r="F11" s="8">
        <f t="shared" si="3"/>
        <v>0.13725490196078433</v>
      </c>
      <c r="G11" s="8">
        <f t="shared" si="3"/>
        <v>0.13725490196078433</v>
      </c>
      <c r="H11" s="8">
        <f t="shared" si="3"/>
        <v>0.0196078431372549</v>
      </c>
      <c r="I11" s="9"/>
      <c r="J11" s="19">
        <f>J10/51</f>
        <v>0.6862745098039216</v>
      </c>
    </row>
    <row r="12" spans="1:10" ht="24" customHeight="1" thickTop="1">
      <c r="A12" s="48" t="s">
        <v>13</v>
      </c>
      <c r="B12" s="49" t="s">
        <v>13</v>
      </c>
      <c r="C12" s="15">
        <v>6</v>
      </c>
      <c r="D12" s="15">
        <v>4</v>
      </c>
      <c r="E12" s="15">
        <v>10</v>
      </c>
      <c r="F12" s="15">
        <v>5</v>
      </c>
      <c r="G12" s="15">
        <v>3</v>
      </c>
      <c r="H12" s="15">
        <v>11</v>
      </c>
      <c r="I12" s="16">
        <f>(C12*6+D12*5+E12*4+F12*3+G12*2+H12*1)/51</f>
        <v>2.5098039215686274</v>
      </c>
      <c r="J12" s="18">
        <v>39</v>
      </c>
    </row>
    <row r="13" spans="1:10" ht="24" customHeight="1" thickBot="1">
      <c r="A13" s="50"/>
      <c r="B13" s="51"/>
      <c r="C13" s="8">
        <f aca="true" t="shared" si="4" ref="C13:H13">C12/51</f>
        <v>0.11764705882352941</v>
      </c>
      <c r="D13" s="8">
        <f t="shared" si="4"/>
        <v>0.0784313725490196</v>
      </c>
      <c r="E13" s="8">
        <f t="shared" si="4"/>
        <v>0.19607843137254902</v>
      </c>
      <c r="F13" s="8">
        <f t="shared" si="4"/>
        <v>0.09803921568627451</v>
      </c>
      <c r="G13" s="8">
        <f t="shared" si="4"/>
        <v>0.058823529411764705</v>
      </c>
      <c r="H13" s="8">
        <f t="shared" si="4"/>
        <v>0.21568627450980393</v>
      </c>
      <c r="I13" s="9"/>
      <c r="J13" s="19">
        <f>J12/51</f>
        <v>0.7647058823529411</v>
      </c>
    </row>
    <row r="14" spans="1:10" ht="24" customHeight="1" thickTop="1">
      <c r="A14" s="48" t="s">
        <v>14</v>
      </c>
      <c r="B14" s="49" t="s">
        <v>14</v>
      </c>
      <c r="C14" s="15">
        <v>7</v>
      </c>
      <c r="D14" s="15">
        <v>4</v>
      </c>
      <c r="E14" s="15">
        <v>5</v>
      </c>
      <c r="F14" s="15">
        <v>4</v>
      </c>
      <c r="G14" s="15">
        <v>4</v>
      </c>
      <c r="H14" s="15">
        <v>2</v>
      </c>
      <c r="I14" s="16">
        <f>(C14*6+D14*5+E14*4+F14*3+G14*2+H14*1)/51</f>
        <v>2.0392156862745097</v>
      </c>
      <c r="J14" s="18">
        <v>26</v>
      </c>
    </row>
    <row r="15" spans="1:10" ht="24" customHeight="1" thickBot="1">
      <c r="A15" s="50"/>
      <c r="B15" s="51"/>
      <c r="C15" s="8">
        <f aca="true" t="shared" si="5" ref="C15:H15">C14/51</f>
        <v>0.13725490196078433</v>
      </c>
      <c r="D15" s="8">
        <f t="shared" si="5"/>
        <v>0.0784313725490196</v>
      </c>
      <c r="E15" s="8">
        <f t="shared" si="5"/>
        <v>0.09803921568627451</v>
      </c>
      <c r="F15" s="8">
        <f t="shared" si="5"/>
        <v>0.0784313725490196</v>
      </c>
      <c r="G15" s="8">
        <f t="shared" si="5"/>
        <v>0.0784313725490196</v>
      </c>
      <c r="H15" s="8">
        <f t="shared" si="5"/>
        <v>0.0392156862745098</v>
      </c>
      <c r="I15" s="9"/>
      <c r="J15" s="19">
        <f>J14/51</f>
        <v>0.5098039215686274</v>
      </c>
    </row>
    <row r="16" spans="1:10" ht="24" customHeight="1" thickTop="1">
      <c r="A16" s="63" t="s">
        <v>19</v>
      </c>
      <c r="B16" s="64"/>
      <c r="C16" s="15">
        <v>7</v>
      </c>
      <c r="D16" s="15">
        <v>2</v>
      </c>
      <c r="E16" s="15">
        <v>1</v>
      </c>
      <c r="F16" s="15">
        <v>3</v>
      </c>
      <c r="G16" s="15">
        <v>3</v>
      </c>
      <c r="H16" s="15">
        <v>10</v>
      </c>
      <c r="I16" s="16">
        <f>(C16*6+D16*5+E16*4+F16*3+G16*2+H16*1)/51</f>
        <v>1.588235294117647</v>
      </c>
      <c r="J16" s="18">
        <v>26</v>
      </c>
    </row>
    <row r="17" spans="1:10" ht="24" customHeight="1" thickBot="1">
      <c r="A17" s="65"/>
      <c r="B17" s="66"/>
      <c r="C17" s="8">
        <f aca="true" t="shared" si="6" ref="C17:H17">C16/51</f>
        <v>0.13725490196078433</v>
      </c>
      <c r="D17" s="8">
        <f t="shared" si="6"/>
        <v>0.0392156862745098</v>
      </c>
      <c r="E17" s="8">
        <f t="shared" si="6"/>
        <v>0.0196078431372549</v>
      </c>
      <c r="F17" s="8">
        <f t="shared" si="6"/>
        <v>0.058823529411764705</v>
      </c>
      <c r="G17" s="8">
        <f t="shared" si="6"/>
        <v>0.058823529411764705</v>
      </c>
      <c r="H17" s="8">
        <f t="shared" si="6"/>
        <v>0.19607843137254902</v>
      </c>
      <c r="I17" s="9"/>
      <c r="J17" s="19">
        <f>J16/51</f>
        <v>0.5098039215686274</v>
      </c>
    </row>
    <row r="18" spans="1:10" ht="24" customHeight="1" thickTop="1">
      <c r="A18" s="48" t="s">
        <v>15</v>
      </c>
      <c r="B18" s="49" t="s">
        <v>15</v>
      </c>
      <c r="C18" s="15">
        <v>0</v>
      </c>
      <c r="D18" s="15">
        <v>5</v>
      </c>
      <c r="E18" s="15">
        <v>2</v>
      </c>
      <c r="F18" s="15">
        <v>4</v>
      </c>
      <c r="G18" s="15">
        <v>3</v>
      </c>
      <c r="H18" s="15">
        <v>2</v>
      </c>
      <c r="I18" s="16">
        <f>(C18*6+D18*5+E18*4+F18*3+G18*2+H18*1)/51</f>
        <v>1.0392156862745099</v>
      </c>
      <c r="J18" s="18">
        <v>16</v>
      </c>
    </row>
    <row r="19" spans="1:10" ht="24" customHeight="1" thickBot="1">
      <c r="A19" s="50"/>
      <c r="B19" s="51"/>
      <c r="C19" s="8">
        <f aca="true" t="shared" si="7" ref="C19:H19">C18/51</f>
        <v>0</v>
      </c>
      <c r="D19" s="8">
        <f t="shared" si="7"/>
        <v>0.09803921568627451</v>
      </c>
      <c r="E19" s="8">
        <f t="shared" si="7"/>
        <v>0.0392156862745098</v>
      </c>
      <c r="F19" s="8">
        <f t="shared" si="7"/>
        <v>0.0784313725490196</v>
      </c>
      <c r="G19" s="8">
        <f t="shared" si="7"/>
        <v>0.058823529411764705</v>
      </c>
      <c r="H19" s="8">
        <f t="shared" si="7"/>
        <v>0.0392156862745098</v>
      </c>
      <c r="I19" s="9"/>
      <c r="J19" s="19">
        <f>J18/51</f>
        <v>0.3137254901960784</v>
      </c>
    </row>
    <row r="20" spans="1:10" ht="24" customHeight="1" thickTop="1">
      <c r="A20" s="48" t="s">
        <v>16</v>
      </c>
      <c r="B20" s="49" t="s">
        <v>16</v>
      </c>
      <c r="C20" s="15">
        <v>0</v>
      </c>
      <c r="D20" s="15">
        <v>3</v>
      </c>
      <c r="E20" s="15">
        <v>1</v>
      </c>
      <c r="F20" s="15">
        <v>4</v>
      </c>
      <c r="G20" s="15">
        <v>5</v>
      </c>
      <c r="H20" s="15">
        <v>2</v>
      </c>
      <c r="I20" s="16">
        <f>(C20*6+D20*5+E20*4+F20*3+G20*2+H20*1)/51</f>
        <v>0.8431372549019608</v>
      </c>
      <c r="J20" s="18">
        <v>15</v>
      </c>
    </row>
    <row r="21" spans="1:10" ht="24" customHeight="1" thickBot="1">
      <c r="A21" s="50"/>
      <c r="B21" s="51"/>
      <c r="C21" s="8">
        <f aca="true" t="shared" si="8" ref="C21:H21">C20/51</f>
        <v>0</v>
      </c>
      <c r="D21" s="8">
        <f t="shared" si="8"/>
        <v>0.058823529411764705</v>
      </c>
      <c r="E21" s="8">
        <f t="shared" si="8"/>
        <v>0.0196078431372549</v>
      </c>
      <c r="F21" s="8">
        <f t="shared" si="8"/>
        <v>0.0784313725490196</v>
      </c>
      <c r="G21" s="8">
        <f t="shared" si="8"/>
        <v>0.09803921568627451</v>
      </c>
      <c r="H21" s="8">
        <f t="shared" si="8"/>
        <v>0.0392156862745098</v>
      </c>
      <c r="I21" s="9"/>
      <c r="J21" s="19">
        <f>J20/51</f>
        <v>0.29411764705882354</v>
      </c>
    </row>
    <row r="22" spans="1:10" ht="24" customHeight="1" thickTop="1">
      <c r="A22" s="48" t="s">
        <v>11</v>
      </c>
      <c r="B22" s="49"/>
      <c r="C22" s="15">
        <v>0</v>
      </c>
      <c r="D22" s="15">
        <v>0</v>
      </c>
      <c r="E22" s="15">
        <v>3</v>
      </c>
      <c r="F22" s="15">
        <v>2</v>
      </c>
      <c r="G22" s="15">
        <v>4</v>
      </c>
      <c r="H22" s="15">
        <v>8</v>
      </c>
      <c r="I22" s="16">
        <f>(C22*6+D22*5+E22*4+F22*3+G22*2+H22*1)/51</f>
        <v>0.6666666666666666</v>
      </c>
      <c r="J22" s="18">
        <v>17</v>
      </c>
    </row>
    <row r="23" spans="1:10" ht="24" customHeight="1" thickBot="1">
      <c r="A23" s="50"/>
      <c r="B23" s="51"/>
      <c r="C23" s="8">
        <f aca="true" t="shared" si="9" ref="C23:H23">C22/51</f>
        <v>0</v>
      </c>
      <c r="D23" s="8">
        <f t="shared" si="9"/>
        <v>0</v>
      </c>
      <c r="E23" s="8">
        <f t="shared" si="9"/>
        <v>0.058823529411764705</v>
      </c>
      <c r="F23" s="8">
        <f t="shared" si="9"/>
        <v>0.0392156862745098</v>
      </c>
      <c r="G23" s="8">
        <f t="shared" si="9"/>
        <v>0.0784313725490196</v>
      </c>
      <c r="H23" s="8">
        <f t="shared" si="9"/>
        <v>0.1568627450980392</v>
      </c>
      <c r="I23" s="9"/>
      <c r="J23" s="19">
        <f>J22/51</f>
        <v>0.3333333333333333</v>
      </c>
    </row>
    <row r="24" spans="1:10" ht="24" customHeight="1" thickBot="1" thickTop="1">
      <c r="A24" s="61" t="s">
        <v>53</v>
      </c>
      <c r="B24" s="62"/>
      <c r="C24" s="20"/>
      <c r="D24" s="20"/>
      <c r="E24" s="20"/>
      <c r="F24" s="20"/>
      <c r="G24" s="20"/>
      <c r="H24" s="20"/>
      <c r="I24" s="20"/>
      <c r="J24" s="21">
        <v>51</v>
      </c>
    </row>
    <row r="25" ht="12.75" customHeight="1" thickTop="1"/>
    <row r="26" ht="12.75" customHeight="1"/>
    <row r="28" ht="13.5" thickBot="1"/>
    <row r="29" spans="1:10" ht="27" customHeight="1" thickTop="1">
      <c r="A29" s="43" t="s">
        <v>57</v>
      </c>
      <c r="B29" s="44" t="s">
        <v>0</v>
      </c>
      <c r="C29" s="44" t="s">
        <v>0</v>
      </c>
      <c r="D29" s="44" t="s">
        <v>0</v>
      </c>
      <c r="E29" s="44" t="s">
        <v>0</v>
      </c>
      <c r="F29" s="44" t="s">
        <v>0</v>
      </c>
      <c r="G29" s="44" t="s">
        <v>0</v>
      </c>
      <c r="H29" s="44" t="s">
        <v>0</v>
      </c>
      <c r="I29" s="44" t="s">
        <v>0</v>
      </c>
      <c r="J29" s="45" t="s">
        <v>0</v>
      </c>
    </row>
    <row r="30" spans="1:10" ht="27" customHeight="1">
      <c r="A30" s="56" t="s">
        <v>1</v>
      </c>
      <c r="B30" s="27" t="s">
        <v>1</v>
      </c>
      <c r="C30" s="27" t="s">
        <v>1</v>
      </c>
      <c r="D30" s="27" t="s">
        <v>1</v>
      </c>
      <c r="E30" s="27" t="s">
        <v>1</v>
      </c>
      <c r="F30" s="27" t="s">
        <v>1</v>
      </c>
      <c r="G30" s="27" t="s">
        <v>1</v>
      </c>
      <c r="H30" s="27" t="s">
        <v>1</v>
      </c>
      <c r="I30" s="27" t="s">
        <v>1</v>
      </c>
      <c r="J30" s="58" t="s">
        <v>1</v>
      </c>
    </row>
    <row r="31" spans="1:10" ht="26.25" customHeight="1" thickBot="1">
      <c r="A31" s="46" t="s">
        <v>2</v>
      </c>
      <c r="B31" s="47" t="s">
        <v>2</v>
      </c>
      <c r="C31" s="11" t="s">
        <v>3</v>
      </c>
      <c r="D31" s="11" t="s">
        <v>4</v>
      </c>
      <c r="E31" s="11" t="s">
        <v>5</v>
      </c>
      <c r="F31" s="59" t="s">
        <v>54</v>
      </c>
      <c r="G31" s="60"/>
      <c r="H31" s="60"/>
      <c r="I31" s="29" t="s">
        <v>9</v>
      </c>
      <c r="J31" s="57"/>
    </row>
    <row r="32" spans="1:10" ht="24" customHeight="1" thickTop="1">
      <c r="A32" s="48" t="s">
        <v>10</v>
      </c>
      <c r="B32" s="49" t="s">
        <v>10</v>
      </c>
      <c r="C32" s="15">
        <v>12</v>
      </c>
      <c r="D32" s="15">
        <v>11</v>
      </c>
      <c r="E32" s="15">
        <v>4</v>
      </c>
      <c r="F32" s="67">
        <f>(C32*3+D32*2+E32*1)/51</f>
        <v>1.2156862745098038</v>
      </c>
      <c r="G32" s="68"/>
      <c r="H32" s="68"/>
      <c r="I32" s="52">
        <f>SUM(C32:E32)</f>
        <v>27</v>
      </c>
      <c r="J32" s="53"/>
    </row>
    <row r="33" spans="1:10" ht="24" customHeight="1" thickBot="1">
      <c r="A33" s="50"/>
      <c r="B33" s="51"/>
      <c r="C33" s="8">
        <f>C32/51</f>
        <v>0.23529411764705882</v>
      </c>
      <c r="D33" s="8">
        <f>D32/51</f>
        <v>0.21568627450980393</v>
      </c>
      <c r="E33" s="8">
        <f>E32/51</f>
        <v>0.0784313725490196</v>
      </c>
      <c r="F33" s="69"/>
      <c r="G33" s="70"/>
      <c r="H33" s="70"/>
      <c r="I33" s="54">
        <f>I32/51</f>
        <v>0.5294117647058824</v>
      </c>
      <c r="J33" s="55"/>
    </row>
    <row r="34" spans="1:10" ht="24" customHeight="1" thickTop="1">
      <c r="A34" s="48" t="s">
        <v>18</v>
      </c>
      <c r="B34" s="49" t="s">
        <v>18</v>
      </c>
      <c r="C34" s="15">
        <v>9</v>
      </c>
      <c r="D34" s="15">
        <v>10</v>
      </c>
      <c r="E34" s="15">
        <v>4</v>
      </c>
      <c r="F34" s="67">
        <f>(C34*3+D34*2+E34*1)/51</f>
        <v>1</v>
      </c>
      <c r="G34" s="68"/>
      <c r="H34" s="68"/>
      <c r="I34" s="52">
        <f>SUM(C34:E34)</f>
        <v>23</v>
      </c>
      <c r="J34" s="53"/>
    </row>
    <row r="35" spans="1:10" ht="24" customHeight="1" thickBot="1">
      <c r="A35" s="50"/>
      <c r="B35" s="51"/>
      <c r="C35" s="8">
        <f>C34/51</f>
        <v>0.17647058823529413</v>
      </c>
      <c r="D35" s="8">
        <f>D34/51</f>
        <v>0.19607843137254902</v>
      </c>
      <c r="E35" s="8">
        <f>E34/51</f>
        <v>0.0784313725490196</v>
      </c>
      <c r="F35" s="69"/>
      <c r="G35" s="70"/>
      <c r="H35" s="70"/>
      <c r="I35" s="54">
        <f>I34/51</f>
        <v>0.45098039215686275</v>
      </c>
      <c r="J35" s="55"/>
    </row>
    <row r="36" spans="1:10" ht="24" customHeight="1" thickTop="1">
      <c r="A36" s="48" t="s">
        <v>17</v>
      </c>
      <c r="B36" s="49" t="s">
        <v>17</v>
      </c>
      <c r="C36" s="15">
        <v>4</v>
      </c>
      <c r="D36" s="15">
        <v>8</v>
      </c>
      <c r="E36" s="15">
        <v>9</v>
      </c>
      <c r="F36" s="67">
        <f>(C36*3+D36*2+E36*1)/51</f>
        <v>0.7254901960784313</v>
      </c>
      <c r="G36" s="68"/>
      <c r="H36" s="68"/>
      <c r="I36" s="52">
        <f>SUM(C36:E36)</f>
        <v>21</v>
      </c>
      <c r="J36" s="53"/>
    </row>
    <row r="37" spans="1:10" ht="24" customHeight="1" thickBot="1">
      <c r="A37" s="50"/>
      <c r="B37" s="51"/>
      <c r="C37" s="8">
        <f>C36/51</f>
        <v>0.0784313725490196</v>
      </c>
      <c r="D37" s="8">
        <f>D36/51</f>
        <v>0.1568627450980392</v>
      </c>
      <c r="E37" s="8">
        <f>E36/51</f>
        <v>0.17647058823529413</v>
      </c>
      <c r="F37" s="69"/>
      <c r="G37" s="70"/>
      <c r="H37" s="70"/>
      <c r="I37" s="54">
        <f>I36/51</f>
        <v>0.4117647058823529</v>
      </c>
      <c r="J37" s="55"/>
    </row>
    <row r="38" spans="1:10" ht="24" customHeight="1" thickTop="1">
      <c r="A38" s="48" t="s">
        <v>13</v>
      </c>
      <c r="B38" s="49" t="s">
        <v>13</v>
      </c>
      <c r="C38" s="15">
        <v>6</v>
      </c>
      <c r="D38" s="15">
        <v>4</v>
      </c>
      <c r="E38" s="15">
        <v>10</v>
      </c>
      <c r="F38" s="67">
        <f>(C38*3+D38*2+E38*1)/51</f>
        <v>0.7058823529411765</v>
      </c>
      <c r="G38" s="68"/>
      <c r="H38" s="68"/>
      <c r="I38" s="52">
        <f>SUM(C38:E38)</f>
        <v>20</v>
      </c>
      <c r="J38" s="53"/>
    </row>
    <row r="39" spans="1:10" ht="24" customHeight="1" thickBot="1">
      <c r="A39" s="50"/>
      <c r="B39" s="51"/>
      <c r="C39" s="8">
        <f>C38/51</f>
        <v>0.11764705882352941</v>
      </c>
      <c r="D39" s="8">
        <f>D38/51</f>
        <v>0.0784313725490196</v>
      </c>
      <c r="E39" s="8">
        <f>E38/51</f>
        <v>0.19607843137254902</v>
      </c>
      <c r="F39" s="69"/>
      <c r="G39" s="70"/>
      <c r="H39" s="70"/>
      <c r="I39" s="54">
        <f>I38/51</f>
        <v>0.39215686274509803</v>
      </c>
      <c r="J39" s="55"/>
    </row>
    <row r="40" spans="1:10" ht="24" customHeight="1" thickTop="1">
      <c r="A40" s="48" t="s">
        <v>12</v>
      </c>
      <c r="B40" s="49" t="s">
        <v>12</v>
      </c>
      <c r="C40" s="15">
        <v>5</v>
      </c>
      <c r="D40" s="15">
        <v>4</v>
      </c>
      <c r="E40" s="15">
        <v>11</v>
      </c>
      <c r="F40" s="67">
        <f>(C40*3+D40*2+E40*1)/51</f>
        <v>0.6666666666666666</v>
      </c>
      <c r="G40" s="68"/>
      <c r="H40" s="68"/>
      <c r="I40" s="52">
        <f>SUM(C40:E40)</f>
        <v>20</v>
      </c>
      <c r="J40" s="53"/>
    </row>
    <row r="41" spans="1:10" ht="24" customHeight="1" thickBot="1">
      <c r="A41" s="50"/>
      <c r="B41" s="51"/>
      <c r="C41" s="8">
        <f>C40/51</f>
        <v>0.09803921568627451</v>
      </c>
      <c r="D41" s="8">
        <f>D40/51</f>
        <v>0.0784313725490196</v>
      </c>
      <c r="E41" s="8">
        <f>E40/51</f>
        <v>0.21568627450980393</v>
      </c>
      <c r="F41" s="69"/>
      <c r="G41" s="70"/>
      <c r="H41" s="70"/>
      <c r="I41" s="54">
        <f>I40/51</f>
        <v>0.39215686274509803</v>
      </c>
      <c r="J41" s="55"/>
    </row>
    <row r="42" spans="1:10" ht="24" customHeight="1" thickTop="1">
      <c r="A42" s="48" t="s">
        <v>14</v>
      </c>
      <c r="B42" s="49" t="s">
        <v>14</v>
      </c>
      <c r="C42" s="15">
        <v>7</v>
      </c>
      <c r="D42" s="15">
        <v>4</v>
      </c>
      <c r="E42" s="15">
        <v>5</v>
      </c>
      <c r="F42" s="67">
        <f>(C42*3+D42*2+E42*1)/51</f>
        <v>0.6666666666666666</v>
      </c>
      <c r="G42" s="68"/>
      <c r="H42" s="68"/>
      <c r="I42" s="52">
        <f>SUM(C42:E42)</f>
        <v>16</v>
      </c>
      <c r="J42" s="53"/>
    </row>
    <row r="43" spans="1:10" ht="24" customHeight="1" thickBot="1">
      <c r="A43" s="50"/>
      <c r="B43" s="51"/>
      <c r="C43" s="8">
        <f>C42/51</f>
        <v>0.13725490196078433</v>
      </c>
      <c r="D43" s="8">
        <f>D42/51</f>
        <v>0.0784313725490196</v>
      </c>
      <c r="E43" s="8">
        <f>E42/51</f>
        <v>0.09803921568627451</v>
      </c>
      <c r="F43" s="69"/>
      <c r="G43" s="70"/>
      <c r="H43" s="70"/>
      <c r="I43" s="54">
        <f>I42/51</f>
        <v>0.3137254901960784</v>
      </c>
      <c r="J43" s="55"/>
    </row>
    <row r="44" spans="1:10" ht="24" customHeight="1" thickTop="1">
      <c r="A44" s="63" t="s">
        <v>19</v>
      </c>
      <c r="B44" s="64"/>
      <c r="C44" s="14">
        <v>7</v>
      </c>
      <c r="D44" s="14">
        <v>2</v>
      </c>
      <c r="E44" s="14">
        <v>1</v>
      </c>
      <c r="F44" s="67">
        <f>(C44*3+D44*2+E44*1)/51</f>
        <v>0.5098039215686274</v>
      </c>
      <c r="G44" s="68"/>
      <c r="H44" s="68"/>
      <c r="I44" s="75">
        <f>SUM(C44:E44)</f>
        <v>10</v>
      </c>
      <c r="J44" s="76"/>
    </row>
    <row r="45" spans="1:10" ht="24" customHeight="1" thickBot="1">
      <c r="A45" s="73"/>
      <c r="B45" s="74"/>
      <c r="C45" s="8">
        <f>C44/51</f>
        <v>0.13725490196078433</v>
      </c>
      <c r="D45" s="8">
        <f>D44/51</f>
        <v>0.0392156862745098</v>
      </c>
      <c r="E45" s="8">
        <f>E44/51</f>
        <v>0.0196078431372549</v>
      </c>
      <c r="F45" s="69"/>
      <c r="G45" s="70"/>
      <c r="H45" s="70"/>
      <c r="I45" s="54">
        <f>I44/51</f>
        <v>0.19607843137254902</v>
      </c>
      <c r="J45" s="55"/>
    </row>
    <row r="46" spans="1:10" ht="24" customHeight="1" thickTop="1">
      <c r="A46" s="48" t="s">
        <v>15</v>
      </c>
      <c r="B46" s="49" t="s">
        <v>15</v>
      </c>
      <c r="C46" s="15">
        <v>0</v>
      </c>
      <c r="D46" s="15">
        <v>5</v>
      </c>
      <c r="E46" s="15">
        <v>2</v>
      </c>
      <c r="F46" s="67">
        <f>(C46*3+D46*2+E46*1)/51</f>
        <v>0.23529411764705882</v>
      </c>
      <c r="G46" s="68"/>
      <c r="H46" s="68"/>
      <c r="I46" s="52">
        <f>SUM(C46:E46)</f>
        <v>7</v>
      </c>
      <c r="J46" s="53"/>
    </row>
    <row r="47" spans="1:10" ht="24" customHeight="1" thickBot="1">
      <c r="A47" s="50"/>
      <c r="B47" s="51"/>
      <c r="C47" s="8">
        <f>C46/51</f>
        <v>0</v>
      </c>
      <c r="D47" s="8">
        <f>D46/51</f>
        <v>0.09803921568627451</v>
      </c>
      <c r="E47" s="8">
        <f>E46/51</f>
        <v>0.0392156862745098</v>
      </c>
      <c r="F47" s="69"/>
      <c r="G47" s="70"/>
      <c r="H47" s="70"/>
      <c r="I47" s="54">
        <f>I46/51</f>
        <v>0.13725490196078433</v>
      </c>
      <c r="J47" s="55"/>
    </row>
    <row r="48" spans="1:10" ht="24" customHeight="1" thickTop="1">
      <c r="A48" s="48" t="s">
        <v>16</v>
      </c>
      <c r="B48" s="49" t="s">
        <v>16</v>
      </c>
      <c r="C48" s="15">
        <v>0</v>
      </c>
      <c r="D48" s="15">
        <v>3</v>
      </c>
      <c r="E48" s="15">
        <v>1</v>
      </c>
      <c r="F48" s="67">
        <f>(C48*3+D48*2+E48*1)/51</f>
        <v>0.13725490196078433</v>
      </c>
      <c r="G48" s="68"/>
      <c r="H48" s="68"/>
      <c r="I48" s="52">
        <f>SUM(C48:E48)</f>
        <v>4</v>
      </c>
      <c r="J48" s="53"/>
    </row>
    <row r="49" spans="1:10" ht="24" customHeight="1" thickBot="1">
      <c r="A49" s="50"/>
      <c r="B49" s="51"/>
      <c r="C49" s="8">
        <f>C48/51</f>
        <v>0</v>
      </c>
      <c r="D49" s="8">
        <f>D48/51</f>
        <v>0.058823529411764705</v>
      </c>
      <c r="E49" s="8">
        <f>E48/51</f>
        <v>0.0196078431372549</v>
      </c>
      <c r="F49" s="69"/>
      <c r="G49" s="70"/>
      <c r="H49" s="70"/>
      <c r="I49" s="54">
        <f>I48/51</f>
        <v>0.0784313725490196</v>
      </c>
      <c r="J49" s="55"/>
    </row>
    <row r="50" spans="1:10" ht="24" customHeight="1" thickTop="1">
      <c r="A50" s="48" t="s">
        <v>11</v>
      </c>
      <c r="B50" s="49"/>
      <c r="C50" s="15">
        <v>0</v>
      </c>
      <c r="D50" s="15">
        <v>0</v>
      </c>
      <c r="E50" s="15">
        <v>3</v>
      </c>
      <c r="F50" s="67">
        <f>(C50*3+D50*2+E50*1)/51</f>
        <v>0.058823529411764705</v>
      </c>
      <c r="G50" s="68"/>
      <c r="H50" s="68"/>
      <c r="I50" s="52">
        <f>SUM(C50:E50)</f>
        <v>3</v>
      </c>
      <c r="J50" s="53"/>
    </row>
    <row r="51" spans="1:10" ht="24" customHeight="1" thickBot="1">
      <c r="A51" s="50"/>
      <c r="B51" s="51"/>
      <c r="C51" s="8">
        <f>C50/51</f>
        <v>0</v>
      </c>
      <c r="D51" s="8">
        <f>D50/51</f>
        <v>0</v>
      </c>
      <c r="E51" s="8">
        <f>E50/51</f>
        <v>0.058823529411764705</v>
      </c>
      <c r="F51" s="69"/>
      <c r="G51" s="70"/>
      <c r="H51" s="70"/>
      <c r="I51" s="54">
        <f>I50/51</f>
        <v>0.058823529411764705</v>
      </c>
      <c r="J51" s="55"/>
    </row>
    <row r="52" spans="1:10" ht="24" customHeight="1" thickBot="1" thickTop="1">
      <c r="A52" s="61" t="s">
        <v>53</v>
      </c>
      <c r="B52" s="62"/>
      <c r="C52" s="20"/>
      <c r="D52" s="20"/>
      <c r="E52" s="20"/>
      <c r="F52" s="77"/>
      <c r="G52" s="78"/>
      <c r="H52" s="78"/>
      <c r="I52" s="71">
        <v>51</v>
      </c>
      <c r="J52" s="72"/>
    </row>
    <row r="53" ht="13.5" thickTop="1"/>
  </sheetData>
  <mergeCells count="72">
    <mergeCell ref="F34:H34"/>
    <mergeCell ref="F35:H35"/>
    <mergeCell ref="F44:H44"/>
    <mergeCell ref="F45:H45"/>
    <mergeCell ref="F40:H40"/>
    <mergeCell ref="F41:H41"/>
    <mergeCell ref="I52:J52"/>
    <mergeCell ref="A44:B45"/>
    <mergeCell ref="A52:B52"/>
    <mergeCell ref="I44:J44"/>
    <mergeCell ref="I45:J45"/>
    <mergeCell ref="F52:H52"/>
    <mergeCell ref="F32:H32"/>
    <mergeCell ref="F33:H33"/>
    <mergeCell ref="F48:H48"/>
    <mergeCell ref="F49:H49"/>
    <mergeCell ref="F36:H36"/>
    <mergeCell ref="F37:H37"/>
    <mergeCell ref="F42:H42"/>
    <mergeCell ref="F43:H43"/>
    <mergeCell ref="F46:H46"/>
    <mergeCell ref="F47:H47"/>
    <mergeCell ref="F50:H50"/>
    <mergeCell ref="F51:H51"/>
    <mergeCell ref="I36:J36"/>
    <mergeCell ref="I37:J37"/>
    <mergeCell ref="I48:J48"/>
    <mergeCell ref="I49:J49"/>
    <mergeCell ref="I50:J50"/>
    <mergeCell ref="I51:J51"/>
    <mergeCell ref="F38:H38"/>
    <mergeCell ref="F39:H39"/>
    <mergeCell ref="I34:J34"/>
    <mergeCell ref="I35:J35"/>
    <mergeCell ref="I46:J46"/>
    <mergeCell ref="I47:J47"/>
    <mergeCell ref="I38:J38"/>
    <mergeCell ref="I39:J39"/>
    <mergeCell ref="I42:J42"/>
    <mergeCell ref="I43:J43"/>
    <mergeCell ref="I40:J40"/>
    <mergeCell ref="I41:J41"/>
    <mergeCell ref="A34:B35"/>
    <mergeCell ref="A32:B33"/>
    <mergeCell ref="A50:B51"/>
    <mergeCell ref="A40:B41"/>
    <mergeCell ref="A4:B5"/>
    <mergeCell ref="A22:B23"/>
    <mergeCell ref="A10:B11"/>
    <mergeCell ref="A12:B13"/>
    <mergeCell ref="A14:B15"/>
    <mergeCell ref="A18:B19"/>
    <mergeCell ref="A20:B21"/>
    <mergeCell ref="A8:B9"/>
    <mergeCell ref="A16:B17"/>
    <mergeCell ref="I31:J31"/>
    <mergeCell ref="A6:B7"/>
    <mergeCell ref="A29:J29"/>
    <mergeCell ref="A30:J30"/>
    <mergeCell ref="A31:B31"/>
    <mergeCell ref="F31:H31"/>
    <mergeCell ref="A24:B24"/>
    <mergeCell ref="A1:J1"/>
    <mergeCell ref="A3:B3"/>
    <mergeCell ref="A48:B49"/>
    <mergeCell ref="A36:B37"/>
    <mergeCell ref="I32:J32"/>
    <mergeCell ref="I33:J33"/>
    <mergeCell ref="A2:J2"/>
    <mergeCell ref="A38:B39"/>
    <mergeCell ref="A42:B43"/>
    <mergeCell ref="A46:B47"/>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J52"/>
  <sheetViews>
    <sheetView workbookViewId="0" topLeftCell="A8">
      <selection activeCell="P11" sqref="P11"/>
    </sheetView>
  </sheetViews>
  <sheetFormatPr defaultColWidth="9.140625" defaultRowHeight="12.75"/>
  <cols>
    <col min="1" max="1" width="10.7109375" style="0" customWidth="1"/>
    <col min="2" max="2" width="13.00390625" style="0" customWidth="1"/>
    <col min="3" max="3" width="5.8515625" style="0" customWidth="1"/>
    <col min="4" max="4" width="7.140625" style="0" customWidth="1"/>
    <col min="5" max="5" width="6.421875" style="0" customWidth="1"/>
    <col min="6" max="6" width="5.8515625" style="0" customWidth="1"/>
    <col min="7" max="7" width="6.7109375" style="0" customWidth="1"/>
    <col min="8" max="8" width="5.8515625" style="0" customWidth="1"/>
    <col min="9" max="10" width="13.7109375" style="0" customWidth="1"/>
  </cols>
  <sheetData>
    <row r="1" spans="1:10" ht="27" customHeight="1" thickTop="1">
      <c r="A1" s="43" t="s">
        <v>58</v>
      </c>
      <c r="B1" s="44" t="s">
        <v>0</v>
      </c>
      <c r="C1" s="44" t="s">
        <v>0</v>
      </c>
      <c r="D1" s="44" t="s">
        <v>0</v>
      </c>
      <c r="E1" s="44" t="s">
        <v>0</v>
      </c>
      <c r="F1" s="44" t="s">
        <v>0</v>
      </c>
      <c r="G1" s="44" t="s">
        <v>0</v>
      </c>
      <c r="H1" s="44" t="s">
        <v>0</v>
      </c>
      <c r="I1" s="44" t="s">
        <v>0</v>
      </c>
      <c r="J1" s="79" t="s">
        <v>0</v>
      </c>
    </row>
    <row r="2" spans="1:10" ht="24.75" customHeight="1">
      <c r="A2" s="56" t="s">
        <v>1</v>
      </c>
      <c r="B2" s="27" t="s">
        <v>1</v>
      </c>
      <c r="C2" s="27" t="s">
        <v>1</v>
      </c>
      <c r="D2" s="27" t="s">
        <v>1</v>
      </c>
      <c r="E2" s="27" t="s">
        <v>1</v>
      </c>
      <c r="F2" s="27" t="s">
        <v>1</v>
      </c>
      <c r="G2" s="27" t="s">
        <v>1</v>
      </c>
      <c r="H2" s="27" t="s">
        <v>1</v>
      </c>
      <c r="I2" s="27" t="s">
        <v>1</v>
      </c>
      <c r="J2" s="58" t="s">
        <v>1</v>
      </c>
    </row>
    <row r="3" spans="1:10" ht="40.5" customHeight="1" thickBot="1">
      <c r="A3" s="46" t="s">
        <v>2</v>
      </c>
      <c r="B3" s="47" t="s">
        <v>2</v>
      </c>
      <c r="C3" s="11" t="s">
        <v>3</v>
      </c>
      <c r="D3" s="11" t="s">
        <v>4</v>
      </c>
      <c r="E3" s="11" t="s">
        <v>5</v>
      </c>
      <c r="F3" s="11" t="s">
        <v>6</v>
      </c>
      <c r="G3" s="11" t="s">
        <v>7</v>
      </c>
      <c r="H3" s="11" t="s">
        <v>8</v>
      </c>
      <c r="I3" s="12" t="s">
        <v>54</v>
      </c>
      <c r="J3" s="26" t="s">
        <v>9</v>
      </c>
    </row>
    <row r="4" spans="1:10" ht="24" customHeight="1" thickTop="1">
      <c r="A4" s="48" t="s">
        <v>25</v>
      </c>
      <c r="B4" s="49" t="s">
        <v>17</v>
      </c>
      <c r="C4" s="15">
        <v>11</v>
      </c>
      <c r="D4" s="15">
        <v>14</v>
      </c>
      <c r="E4" s="15">
        <v>8</v>
      </c>
      <c r="F4" s="15">
        <v>1</v>
      </c>
      <c r="G4" s="15">
        <v>5</v>
      </c>
      <c r="H4" s="15">
        <v>0</v>
      </c>
      <c r="I4" s="16">
        <f>(C4*6+D4*5+E4*4+F4*3+G4*2+H4*1)/51</f>
        <v>3.549019607843137</v>
      </c>
      <c r="J4" s="18">
        <f>SUM(C4:H4)</f>
        <v>39</v>
      </c>
    </row>
    <row r="5" spans="1:10" ht="24" customHeight="1" thickBot="1">
      <c r="A5" s="50"/>
      <c r="B5" s="51"/>
      <c r="C5" s="8">
        <f aca="true" t="shared" si="0" ref="C5:H5">C4/51</f>
        <v>0.21568627450980393</v>
      </c>
      <c r="D5" s="8">
        <f t="shared" si="0"/>
        <v>0.27450980392156865</v>
      </c>
      <c r="E5" s="8">
        <f t="shared" si="0"/>
        <v>0.1568627450980392</v>
      </c>
      <c r="F5" s="8">
        <f t="shared" si="0"/>
        <v>0.0196078431372549</v>
      </c>
      <c r="G5" s="8">
        <f t="shared" si="0"/>
        <v>0.09803921568627451</v>
      </c>
      <c r="H5" s="8">
        <f t="shared" si="0"/>
        <v>0</v>
      </c>
      <c r="I5" s="9"/>
      <c r="J5" s="19">
        <f>J4/51</f>
        <v>0.7647058823529411</v>
      </c>
    </row>
    <row r="6" spans="1:10" ht="30" customHeight="1" thickTop="1">
      <c r="A6" s="48" t="s">
        <v>23</v>
      </c>
      <c r="B6" s="49" t="s">
        <v>10</v>
      </c>
      <c r="C6" s="15">
        <v>12</v>
      </c>
      <c r="D6" s="15">
        <v>4</v>
      </c>
      <c r="E6" s="15">
        <v>3</v>
      </c>
      <c r="F6" s="15">
        <v>7</v>
      </c>
      <c r="G6" s="15">
        <v>6</v>
      </c>
      <c r="H6" s="15">
        <v>5</v>
      </c>
      <c r="I6" s="16">
        <f>(C6*6+D6*5+E6*4+F6*3+G6*2+H6*1)/51</f>
        <v>2.784313725490196</v>
      </c>
      <c r="J6" s="18">
        <f>SUM(C6:H6)</f>
        <v>37</v>
      </c>
    </row>
    <row r="7" spans="1:10" ht="35.25" customHeight="1" thickBot="1">
      <c r="A7" s="50"/>
      <c r="B7" s="51"/>
      <c r="C7" s="8">
        <f aca="true" t="shared" si="1" ref="C7:H7">C6/51</f>
        <v>0.23529411764705882</v>
      </c>
      <c r="D7" s="8">
        <f t="shared" si="1"/>
        <v>0.0784313725490196</v>
      </c>
      <c r="E7" s="8">
        <f t="shared" si="1"/>
        <v>0.058823529411764705</v>
      </c>
      <c r="F7" s="8">
        <f t="shared" si="1"/>
        <v>0.13725490196078433</v>
      </c>
      <c r="G7" s="8">
        <f t="shared" si="1"/>
        <v>0.11764705882352941</v>
      </c>
      <c r="H7" s="8">
        <f t="shared" si="1"/>
        <v>0.09803921568627451</v>
      </c>
      <c r="I7" s="9"/>
      <c r="J7" s="19">
        <f>J6/51</f>
        <v>0.7254901960784313</v>
      </c>
    </row>
    <row r="8" spans="1:10" ht="24" customHeight="1" thickTop="1">
      <c r="A8" s="48" t="s">
        <v>24</v>
      </c>
      <c r="B8" s="49" t="s">
        <v>18</v>
      </c>
      <c r="C8" s="15">
        <v>10</v>
      </c>
      <c r="D8" s="15">
        <v>7</v>
      </c>
      <c r="E8" s="15">
        <v>3</v>
      </c>
      <c r="F8" s="15">
        <v>5</v>
      </c>
      <c r="G8" s="15">
        <v>4</v>
      </c>
      <c r="H8" s="15">
        <v>4</v>
      </c>
      <c r="I8" s="16">
        <f>(C8*6+D8*5+E8*4+F8*3+G8*2+H8*1)/51</f>
        <v>2.627450980392157</v>
      </c>
      <c r="J8" s="18">
        <f>SUM(C8:H8)</f>
        <v>33</v>
      </c>
    </row>
    <row r="9" spans="1:10" ht="28.5" customHeight="1" thickBot="1">
      <c r="A9" s="50"/>
      <c r="B9" s="51"/>
      <c r="C9" s="8">
        <f aca="true" t="shared" si="2" ref="C9:H9">C8/51</f>
        <v>0.19607843137254902</v>
      </c>
      <c r="D9" s="8">
        <f t="shared" si="2"/>
        <v>0.13725490196078433</v>
      </c>
      <c r="E9" s="8">
        <f t="shared" si="2"/>
        <v>0.058823529411764705</v>
      </c>
      <c r="F9" s="8">
        <f t="shared" si="2"/>
        <v>0.09803921568627451</v>
      </c>
      <c r="G9" s="8">
        <f t="shared" si="2"/>
        <v>0.0784313725490196</v>
      </c>
      <c r="H9" s="8">
        <f t="shared" si="2"/>
        <v>0.0784313725490196</v>
      </c>
      <c r="I9" s="9"/>
      <c r="J9" s="19">
        <f>J8/51</f>
        <v>0.6470588235294118</v>
      </c>
    </row>
    <row r="10" spans="1:10" ht="24" customHeight="1" thickTop="1">
      <c r="A10" s="48" t="s">
        <v>55</v>
      </c>
      <c r="B10" s="49" t="s">
        <v>15</v>
      </c>
      <c r="C10" s="15">
        <v>6</v>
      </c>
      <c r="D10" s="15">
        <v>4</v>
      </c>
      <c r="E10" s="15">
        <v>8</v>
      </c>
      <c r="F10" s="15">
        <v>8</v>
      </c>
      <c r="G10" s="15">
        <v>6</v>
      </c>
      <c r="H10" s="15">
        <v>1</v>
      </c>
      <c r="I10" s="16">
        <f>(C10*6+D10*5+E10*4+F10*3+G10*2+H10*1)/51</f>
        <v>2.450980392156863</v>
      </c>
      <c r="J10" s="18">
        <f>SUM(C10:H10)</f>
        <v>33</v>
      </c>
    </row>
    <row r="11" spans="1:10" ht="28.5" customHeight="1" thickBot="1">
      <c r="A11" s="50"/>
      <c r="B11" s="51"/>
      <c r="C11" s="8">
        <f aca="true" t="shared" si="3" ref="C11:H11">C10/51</f>
        <v>0.11764705882352941</v>
      </c>
      <c r="D11" s="8">
        <f t="shared" si="3"/>
        <v>0.0784313725490196</v>
      </c>
      <c r="E11" s="8">
        <f t="shared" si="3"/>
        <v>0.1568627450980392</v>
      </c>
      <c r="F11" s="8">
        <f t="shared" si="3"/>
        <v>0.1568627450980392</v>
      </c>
      <c r="G11" s="8">
        <f t="shared" si="3"/>
        <v>0.11764705882352941</v>
      </c>
      <c r="H11" s="8">
        <f t="shared" si="3"/>
        <v>0.0196078431372549</v>
      </c>
      <c r="I11" s="9"/>
      <c r="J11" s="19">
        <f>J10/51</f>
        <v>0.6470588235294118</v>
      </c>
    </row>
    <row r="12" spans="1:10" ht="24" customHeight="1" thickTop="1">
      <c r="A12" s="48" t="s">
        <v>28</v>
      </c>
      <c r="B12" s="49" t="s">
        <v>14</v>
      </c>
      <c r="C12" s="15">
        <v>3</v>
      </c>
      <c r="D12" s="15">
        <v>9</v>
      </c>
      <c r="E12" s="15">
        <v>6</v>
      </c>
      <c r="F12" s="15">
        <v>5</v>
      </c>
      <c r="G12" s="15">
        <v>6</v>
      </c>
      <c r="H12" s="15">
        <v>2</v>
      </c>
      <c r="I12" s="16">
        <f>(C12*6+D12*5+E12*4+F12*3+G12*2+H12*1)/51</f>
        <v>2.2745098039215685</v>
      </c>
      <c r="J12" s="18">
        <f>SUM(C12:H12)</f>
        <v>31</v>
      </c>
    </row>
    <row r="13" spans="1:10" ht="24" customHeight="1" thickBot="1">
      <c r="A13" s="50"/>
      <c r="B13" s="51"/>
      <c r="C13" s="8">
        <f aca="true" t="shared" si="4" ref="C13:H13">C12/51</f>
        <v>0.058823529411764705</v>
      </c>
      <c r="D13" s="8">
        <f t="shared" si="4"/>
        <v>0.17647058823529413</v>
      </c>
      <c r="E13" s="8">
        <f t="shared" si="4"/>
        <v>0.11764705882352941</v>
      </c>
      <c r="F13" s="8">
        <f t="shared" si="4"/>
        <v>0.09803921568627451</v>
      </c>
      <c r="G13" s="8">
        <f t="shared" si="4"/>
        <v>0.11764705882352941</v>
      </c>
      <c r="H13" s="8">
        <f t="shared" si="4"/>
        <v>0.0392156862745098</v>
      </c>
      <c r="I13" s="9"/>
      <c r="J13" s="19">
        <f>J12/51</f>
        <v>0.6078431372549019</v>
      </c>
    </row>
    <row r="14" spans="1:10" ht="24" customHeight="1" thickTop="1">
      <c r="A14" s="48" t="s">
        <v>27</v>
      </c>
      <c r="B14" s="49" t="s">
        <v>13</v>
      </c>
      <c r="C14" s="15">
        <v>2</v>
      </c>
      <c r="D14" s="15">
        <v>3</v>
      </c>
      <c r="E14" s="15">
        <v>8</v>
      </c>
      <c r="F14" s="15">
        <v>7</v>
      </c>
      <c r="G14" s="15">
        <v>5</v>
      </c>
      <c r="H14" s="15">
        <v>5</v>
      </c>
      <c r="I14" s="16">
        <f>(C14*6+D14*5+E14*4+F14*3+G14*2+H14*1)/51</f>
        <v>1.8627450980392157</v>
      </c>
      <c r="J14" s="18">
        <f>SUM(C14:H14)</f>
        <v>30</v>
      </c>
    </row>
    <row r="15" spans="1:10" ht="24" customHeight="1" thickBot="1">
      <c r="A15" s="50"/>
      <c r="B15" s="51"/>
      <c r="C15" s="8">
        <f aca="true" t="shared" si="5" ref="C15:H15">C14/51</f>
        <v>0.0392156862745098</v>
      </c>
      <c r="D15" s="8">
        <f t="shared" si="5"/>
        <v>0.058823529411764705</v>
      </c>
      <c r="E15" s="8">
        <f t="shared" si="5"/>
        <v>0.1568627450980392</v>
      </c>
      <c r="F15" s="8">
        <f t="shared" si="5"/>
        <v>0.13725490196078433</v>
      </c>
      <c r="G15" s="8">
        <f t="shared" si="5"/>
        <v>0.09803921568627451</v>
      </c>
      <c r="H15" s="8">
        <f t="shared" si="5"/>
        <v>0.09803921568627451</v>
      </c>
      <c r="I15" s="9"/>
      <c r="J15" s="19">
        <f>J14/51</f>
        <v>0.5882352941176471</v>
      </c>
    </row>
    <row r="16" spans="1:10" ht="24" customHeight="1" thickTop="1">
      <c r="A16" s="48" t="s">
        <v>19</v>
      </c>
      <c r="B16" s="49"/>
      <c r="C16" s="15">
        <v>5</v>
      </c>
      <c r="D16" s="15">
        <v>2</v>
      </c>
      <c r="E16" s="15">
        <v>4</v>
      </c>
      <c r="F16" s="15">
        <v>5</v>
      </c>
      <c r="G16" s="15">
        <v>3</v>
      </c>
      <c r="H16" s="15">
        <v>2</v>
      </c>
      <c r="I16" s="16">
        <f>(C16*6+D16*5+E16*4+F16*3+G16*2+H16*1)/51</f>
        <v>1.5490196078431373</v>
      </c>
      <c r="J16" s="18">
        <f>SUM(C16:H16)</f>
        <v>21</v>
      </c>
    </row>
    <row r="17" spans="1:10" ht="24" customHeight="1" thickBot="1">
      <c r="A17" s="50"/>
      <c r="B17" s="51"/>
      <c r="C17" s="8">
        <f aca="true" t="shared" si="6" ref="C17:H17">C16/51</f>
        <v>0.09803921568627451</v>
      </c>
      <c r="D17" s="8">
        <f t="shared" si="6"/>
        <v>0.0392156862745098</v>
      </c>
      <c r="E17" s="8">
        <f t="shared" si="6"/>
        <v>0.0784313725490196</v>
      </c>
      <c r="F17" s="8">
        <f t="shared" si="6"/>
        <v>0.09803921568627451</v>
      </c>
      <c r="G17" s="8">
        <f t="shared" si="6"/>
        <v>0.058823529411764705</v>
      </c>
      <c r="H17" s="8">
        <f t="shared" si="6"/>
        <v>0.0392156862745098</v>
      </c>
      <c r="I17" s="9"/>
      <c r="J17" s="19">
        <f>J16/51</f>
        <v>0.4117647058823529</v>
      </c>
    </row>
    <row r="18" spans="1:10" ht="24" customHeight="1" thickTop="1">
      <c r="A18" s="48" t="s">
        <v>26</v>
      </c>
      <c r="B18" s="49" t="s">
        <v>12</v>
      </c>
      <c r="C18" s="15">
        <v>0</v>
      </c>
      <c r="D18" s="15">
        <v>1</v>
      </c>
      <c r="E18" s="15">
        <v>7</v>
      </c>
      <c r="F18" s="15">
        <v>5</v>
      </c>
      <c r="G18" s="15">
        <v>6</v>
      </c>
      <c r="H18" s="15">
        <v>13</v>
      </c>
      <c r="I18" s="16">
        <f>(C18*6+D18*5+E18*4+F18*3+G18*2+H18*1)/51</f>
        <v>1.4313725490196079</v>
      </c>
      <c r="J18" s="18">
        <f>SUM(C18:H18)</f>
        <v>32</v>
      </c>
    </row>
    <row r="19" spans="1:10" ht="24" customHeight="1" thickBot="1">
      <c r="A19" s="50"/>
      <c r="B19" s="51"/>
      <c r="C19" s="8">
        <f aca="true" t="shared" si="7" ref="C19:H19">C18/51</f>
        <v>0</v>
      </c>
      <c r="D19" s="8">
        <f t="shared" si="7"/>
        <v>0.0196078431372549</v>
      </c>
      <c r="E19" s="8">
        <f t="shared" si="7"/>
        <v>0.13725490196078433</v>
      </c>
      <c r="F19" s="8">
        <f t="shared" si="7"/>
        <v>0.09803921568627451</v>
      </c>
      <c r="G19" s="8">
        <f t="shared" si="7"/>
        <v>0.11764705882352941</v>
      </c>
      <c r="H19" s="8">
        <f t="shared" si="7"/>
        <v>0.2549019607843137</v>
      </c>
      <c r="I19" s="9"/>
      <c r="J19" s="19">
        <f>J18/51</f>
        <v>0.6274509803921569</v>
      </c>
    </row>
    <row r="20" spans="1:10" ht="24" customHeight="1" thickTop="1">
      <c r="A20" s="48" t="s">
        <v>29</v>
      </c>
      <c r="B20" s="49" t="s">
        <v>16</v>
      </c>
      <c r="C20" s="15">
        <v>0</v>
      </c>
      <c r="D20" s="15">
        <v>4</v>
      </c>
      <c r="E20" s="15">
        <v>1</v>
      </c>
      <c r="F20" s="15">
        <v>5</v>
      </c>
      <c r="G20" s="15">
        <v>5</v>
      </c>
      <c r="H20" s="15">
        <v>8</v>
      </c>
      <c r="I20" s="16">
        <f>(C20*6+D20*5+E20*4+F20*3+G20*2+H20*1)/51</f>
        <v>1.1176470588235294</v>
      </c>
      <c r="J20" s="18">
        <f>SUM(C20:H20)</f>
        <v>23</v>
      </c>
    </row>
    <row r="21" spans="1:10" ht="24" customHeight="1" thickBot="1">
      <c r="A21" s="50"/>
      <c r="B21" s="51"/>
      <c r="C21" s="8">
        <f aca="true" t="shared" si="8" ref="C21:H21">C20/51</f>
        <v>0</v>
      </c>
      <c r="D21" s="8">
        <f t="shared" si="8"/>
        <v>0.0784313725490196</v>
      </c>
      <c r="E21" s="8">
        <f t="shared" si="8"/>
        <v>0.0196078431372549</v>
      </c>
      <c r="F21" s="8">
        <f t="shared" si="8"/>
        <v>0.09803921568627451</v>
      </c>
      <c r="G21" s="8">
        <f t="shared" si="8"/>
        <v>0.09803921568627451</v>
      </c>
      <c r="H21" s="8">
        <f t="shared" si="8"/>
        <v>0.1568627450980392</v>
      </c>
      <c r="I21" s="9"/>
      <c r="J21" s="19">
        <f>J20/51</f>
        <v>0.45098039215686275</v>
      </c>
    </row>
    <row r="22" spans="1:10" ht="24" customHeight="1" thickTop="1">
      <c r="A22" s="48" t="s">
        <v>16</v>
      </c>
      <c r="B22" s="49"/>
      <c r="C22" s="15">
        <v>2</v>
      </c>
      <c r="D22" s="15">
        <v>2</v>
      </c>
      <c r="E22" s="15">
        <v>1</v>
      </c>
      <c r="F22" s="15">
        <v>2</v>
      </c>
      <c r="G22" s="15">
        <v>3</v>
      </c>
      <c r="H22" s="15">
        <v>7</v>
      </c>
      <c r="I22" s="16">
        <f>(C22*6+D22*5+E22*4+F22*3+G22*2+H22*1)/51</f>
        <v>0.8823529411764706</v>
      </c>
      <c r="J22" s="18">
        <f>SUM(C22:H22)</f>
        <v>17</v>
      </c>
    </row>
    <row r="23" spans="1:10" ht="24" customHeight="1" thickBot="1">
      <c r="A23" s="50"/>
      <c r="B23" s="51"/>
      <c r="C23" s="8">
        <f aca="true" t="shared" si="9" ref="C23:H23">C22/51</f>
        <v>0.0392156862745098</v>
      </c>
      <c r="D23" s="8">
        <f t="shared" si="9"/>
        <v>0.0392156862745098</v>
      </c>
      <c r="E23" s="8">
        <f t="shared" si="9"/>
        <v>0.0196078431372549</v>
      </c>
      <c r="F23" s="8">
        <f t="shared" si="9"/>
        <v>0.0392156862745098</v>
      </c>
      <c r="G23" s="8">
        <f t="shared" si="9"/>
        <v>0.058823529411764705</v>
      </c>
      <c r="H23" s="8">
        <f t="shared" si="9"/>
        <v>0.13725490196078433</v>
      </c>
      <c r="I23" s="9"/>
      <c r="J23" s="19">
        <f>J22/51</f>
        <v>0.3333333333333333</v>
      </c>
    </row>
    <row r="24" spans="1:10" ht="24" customHeight="1" thickTop="1">
      <c r="A24" s="63" t="s">
        <v>11</v>
      </c>
      <c r="B24" s="64"/>
      <c r="C24" s="15">
        <v>0</v>
      </c>
      <c r="D24" s="15">
        <v>0</v>
      </c>
      <c r="E24" s="15">
        <v>1</v>
      </c>
      <c r="F24" s="15">
        <v>1</v>
      </c>
      <c r="G24" s="15">
        <v>1</v>
      </c>
      <c r="H24" s="15">
        <v>3</v>
      </c>
      <c r="I24" s="16">
        <f>(C24*6+D24*5+E24*4+F24*3+G24*2+H24*1)/51</f>
        <v>0.23529411764705882</v>
      </c>
      <c r="J24" s="18">
        <f>SUM(C24:H24)</f>
        <v>6</v>
      </c>
    </row>
    <row r="25" spans="1:10" ht="24" customHeight="1" thickBot="1">
      <c r="A25" s="65"/>
      <c r="B25" s="66"/>
      <c r="C25" s="8">
        <f aca="true" t="shared" si="10" ref="C25:H25">C24/51</f>
        <v>0</v>
      </c>
      <c r="D25" s="8">
        <f t="shared" si="10"/>
        <v>0</v>
      </c>
      <c r="E25" s="8">
        <f t="shared" si="10"/>
        <v>0.0196078431372549</v>
      </c>
      <c r="F25" s="8">
        <f t="shared" si="10"/>
        <v>0.0196078431372549</v>
      </c>
      <c r="G25" s="8">
        <f t="shared" si="10"/>
        <v>0.0196078431372549</v>
      </c>
      <c r="H25" s="8">
        <f t="shared" si="10"/>
        <v>0.058823529411764705</v>
      </c>
      <c r="I25" s="9"/>
      <c r="J25" s="19">
        <f>J24/51</f>
        <v>0.11764705882352941</v>
      </c>
    </row>
    <row r="26" spans="1:10" ht="24" customHeight="1" thickBot="1" thickTop="1">
      <c r="A26" s="61" t="s">
        <v>53</v>
      </c>
      <c r="B26" s="62"/>
      <c r="C26" s="20"/>
      <c r="D26" s="20"/>
      <c r="E26" s="20"/>
      <c r="F26" s="20"/>
      <c r="G26" s="20"/>
      <c r="H26" s="20"/>
      <c r="I26" s="20"/>
      <c r="J26" s="21">
        <v>51</v>
      </c>
    </row>
    <row r="27" spans="1:10" ht="27" customHeight="1" thickTop="1">
      <c r="A27" s="43" t="s">
        <v>59</v>
      </c>
      <c r="B27" s="44" t="s">
        <v>0</v>
      </c>
      <c r="C27" s="44" t="s">
        <v>0</v>
      </c>
      <c r="D27" s="44" t="s">
        <v>0</v>
      </c>
      <c r="E27" s="44" t="s">
        <v>0</v>
      </c>
      <c r="F27" s="44" t="s">
        <v>0</v>
      </c>
      <c r="G27" s="44" t="s">
        <v>0</v>
      </c>
      <c r="H27" s="44" t="s">
        <v>0</v>
      </c>
      <c r="I27" s="44" t="s">
        <v>0</v>
      </c>
      <c r="J27" s="45" t="s">
        <v>0</v>
      </c>
    </row>
    <row r="28" spans="1:10" ht="27" customHeight="1">
      <c r="A28" s="56" t="s">
        <v>1</v>
      </c>
      <c r="B28" s="27" t="s">
        <v>1</v>
      </c>
      <c r="C28" s="27" t="s">
        <v>1</v>
      </c>
      <c r="D28" s="27" t="s">
        <v>1</v>
      </c>
      <c r="E28" s="27" t="s">
        <v>1</v>
      </c>
      <c r="F28" s="27" t="s">
        <v>1</v>
      </c>
      <c r="G28" s="27" t="s">
        <v>1</v>
      </c>
      <c r="H28" s="27" t="s">
        <v>1</v>
      </c>
      <c r="I28" s="27" t="s">
        <v>1</v>
      </c>
      <c r="J28" s="58" t="s">
        <v>1</v>
      </c>
    </row>
    <row r="29" spans="1:10" ht="26.25" customHeight="1" thickBot="1">
      <c r="A29" s="46" t="s">
        <v>2</v>
      </c>
      <c r="B29" s="47" t="s">
        <v>2</v>
      </c>
      <c r="C29" s="11" t="s">
        <v>3</v>
      </c>
      <c r="D29" s="11" t="s">
        <v>4</v>
      </c>
      <c r="E29" s="11" t="s">
        <v>5</v>
      </c>
      <c r="F29" s="59" t="s">
        <v>54</v>
      </c>
      <c r="G29" s="60"/>
      <c r="H29" s="60"/>
      <c r="I29" s="29" t="s">
        <v>9</v>
      </c>
      <c r="J29" s="57"/>
    </row>
    <row r="30" spans="1:10" ht="24" customHeight="1" thickTop="1">
      <c r="A30" s="48" t="s">
        <v>25</v>
      </c>
      <c r="B30" s="49" t="s">
        <v>17</v>
      </c>
      <c r="C30" s="15">
        <v>11</v>
      </c>
      <c r="D30" s="15">
        <v>14</v>
      </c>
      <c r="E30" s="15">
        <v>8</v>
      </c>
      <c r="F30" s="67">
        <f>(C30*3+D30*2+E30*1)/51</f>
        <v>1.3529411764705883</v>
      </c>
      <c r="G30" s="68"/>
      <c r="H30" s="68"/>
      <c r="I30" s="52">
        <f>SUM(C30:E30)</f>
        <v>33</v>
      </c>
      <c r="J30" s="53"/>
    </row>
    <row r="31" spans="1:10" ht="24" customHeight="1" thickBot="1">
      <c r="A31" s="50"/>
      <c r="B31" s="51"/>
      <c r="C31" s="8">
        <f>C30/51</f>
        <v>0.21568627450980393</v>
      </c>
      <c r="D31" s="8">
        <f>D30/51</f>
        <v>0.27450980392156865</v>
      </c>
      <c r="E31" s="8">
        <f>E30/51</f>
        <v>0.1568627450980392</v>
      </c>
      <c r="F31" s="69"/>
      <c r="G31" s="70"/>
      <c r="H31" s="70"/>
      <c r="I31" s="54">
        <f>I30/51</f>
        <v>0.6470588235294118</v>
      </c>
      <c r="J31" s="55"/>
    </row>
    <row r="32" spans="1:10" ht="24" customHeight="1" thickTop="1">
      <c r="A32" s="48" t="s">
        <v>24</v>
      </c>
      <c r="B32" s="49" t="s">
        <v>18</v>
      </c>
      <c r="C32" s="15">
        <v>10</v>
      </c>
      <c r="D32" s="15">
        <v>7</v>
      </c>
      <c r="E32" s="15">
        <v>3</v>
      </c>
      <c r="F32" s="67">
        <f>(C32*3+D32*2+E32*1)/51</f>
        <v>0.9215686274509803</v>
      </c>
      <c r="G32" s="68"/>
      <c r="H32" s="68"/>
      <c r="I32" s="52">
        <f>SUM(C32:E32)</f>
        <v>20</v>
      </c>
      <c r="J32" s="53"/>
    </row>
    <row r="33" spans="1:10" ht="24" customHeight="1" thickBot="1">
      <c r="A33" s="50"/>
      <c r="B33" s="51"/>
      <c r="C33" s="8">
        <f>C32/51</f>
        <v>0.19607843137254902</v>
      </c>
      <c r="D33" s="8">
        <f>D32/51</f>
        <v>0.13725490196078433</v>
      </c>
      <c r="E33" s="8">
        <f>E32/51</f>
        <v>0.058823529411764705</v>
      </c>
      <c r="F33" s="69"/>
      <c r="G33" s="70"/>
      <c r="H33" s="70"/>
      <c r="I33" s="54">
        <f>I32/51</f>
        <v>0.39215686274509803</v>
      </c>
      <c r="J33" s="55"/>
    </row>
    <row r="34" spans="1:10" ht="24" customHeight="1" thickTop="1">
      <c r="A34" s="48" t="s">
        <v>23</v>
      </c>
      <c r="B34" s="49" t="s">
        <v>10</v>
      </c>
      <c r="C34" s="15">
        <v>12</v>
      </c>
      <c r="D34" s="15">
        <v>4</v>
      </c>
      <c r="E34" s="15">
        <v>3</v>
      </c>
      <c r="F34" s="67">
        <f>(C34*3+D34*2+E34*1)/51</f>
        <v>0.9215686274509803</v>
      </c>
      <c r="G34" s="68"/>
      <c r="H34" s="68"/>
      <c r="I34" s="52">
        <f>SUM(C34:E34)</f>
        <v>19</v>
      </c>
      <c r="J34" s="53"/>
    </row>
    <row r="35" spans="1:10" ht="24" customHeight="1" thickBot="1">
      <c r="A35" s="50"/>
      <c r="B35" s="51"/>
      <c r="C35" s="8">
        <f>C34/51</f>
        <v>0.23529411764705882</v>
      </c>
      <c r="D35" s="8">
        <f>D34/51</f>
        <v>0.0784313725490196</v>
      </c>
      <c r="E35" s="8">
        <f>E34/51</f>
        <v>0.058823529411764705</v>
      </c>
      <c r="F35" s="69"/>
      <c r="G35" s="70"/>
      <c r="H35" s="70"/>
      <c r="I35" s="54">
        <f>I34/51</f>
        <v>0.37254901960784315</v>
      </c>
      <c r="J35" s="55"/>
    </row>
    <row r="36" spans="1:10" ht="24" customHeight="1" thickTop="1">
      <c r="A36" s="48" t="s">
        <v>55</v>
      </c>
      <c r="B36" s="49" t="s">
        <v>15</v>
      </c>
      <c r="C36" s="15">
        <v>6</v>
      </c>
      <c r="D36" s="15">
        <v>4</v>
      </c>
      <c r="E36" s="15">
        <v>8</v>
      </c>
      <c r="F36" s="67">
        <f>(C36*3+D36*2+E36*1)/51</f>
        <v>0.6666666666666666</v>
      </c>
      <c r="G36" s="68"/>
      <c r="H36" s="68"/>
      <c r="I36" s="52">
        <f>SUM(C36:E36)</f>
        <v>18</v>
      </c>
      <c r="J36" s="53"/>
    </row>
    <row r="37" spans="1:10" ht="24" customHeight="1" thickBot="1">
      <c r="A37" s="50"/>
      <c r="B37" s="51"/>
      <c r="C37" s="8">
        <f>C36/51</f>
        <v>0.11764705882352941</v>
      </c>
      <c r="D37" s="8">
        <f>D36/51</f>
        <v>0.0784313725490196</v>
      </c>
      <c r="E37" s="8">
        <f>E36/51</f>
        <v>0.1568627450980392</v>
      </c>
      <c r="F37" s="69"/>
      <c r="G37" s="70"/>
      <c r="H37" s="70"/>
      <c r="I37" s="54">
        <f>I36/51</f>
        <v>0.35294117647058826</v>
      </c>
      <c r="J37" s="55"/>
    </row>
    <row r="38" spans="1:10" ht="24" customHeight="1" thickTop="1">
      <c r="A38" s="48" t="s">
        <v>28</v>
      </c>
      <c r="B38" s="49" t="s">
        <v>14</v>
      </c>
      <c r="C38" s="15">
        <v>3</v>
      </c>
      <c r="D38" s="15">
        <v>9</v>
      </c>
      <c r="E38" s="15">
        <v>6</v>
      </c>
      <c r="F38" s="67">
        <f>(C38*3+D38*2+E38*1)/51</f>
        <v>0.6470588235294118</v>
      </c>
      <c r="G38" s="68"/>
      <c r="H38" s="68"/>
      <c r="I38" s="52">
        <f>SUM(C38:E38)</f>
        <v>18</v>
      </c>
      <c r="J38" s="53"/>
    </row>
    <row r="39" spans="1:10" ht="24" customHeight="1" thickBot="1">
      <c r="A39" s="50"/>
      <c r="B39" s="51"/>
      <c r="C39" s="8">
        <f>C38/51</f>
        <v>0.058823529411764705</v>
      </c>
      <c r="D39" s="8">
        <f>D38/51</f>
        <v>0.17647058823529413</v>
      </c>
      <c r="E39" s="8">
        <f>E38/51</f>
        <v>0.11764705882352941</v>
      </c>
      <c r="F39" s="69"/>
      <c r="G39" s="70"/>
      <c r="H39" s="70"/>
      <c r="I39" s="54">
        <f>I38/51</f>
        <v>0.35294117647058826</v>
      </c>
      <c r="J39" s="55"/>
    </row>
    <row r="40" spans="1:10" ht="24" customHeight="1" thickTop="1">
      <c r="A40" s="48" t="s">
        <v>27</v>
      </c>
      <c r="B40" s="49" t="s">
        <v>13</v>
      </c>
      <c r="C40" s="15">
        <v>2</v>
      </c>
      <c r="D40" s="15">
        <v>3</v>
      </c>
      <c r="E40" s="15">
        <v>8</v>
      </c>
      <c r="F40" s="67">
        <f>(C40*3+D40*2+E40*1)/51</f>
        <v>0.39215686274509803</v>
      </c>
      <c r="G40" s="68"/>
      <c r="H40" s="68"/>
      <c r="I40" s="52">
        <f>SUM(C40:E40)</f>
        <v>13</v>
      </c>
      <c r="J40" s="53"/>
    </row>
    <row r="41" spans="1:10" ht="24" customHeight="1" thickBot="1">
      <c r="A41" s="50"/>
      <c r="B41" s="51"/>
      <c r="C41" s="8">
        <f>C40/51</f>
        <v>0.0392156862745098</v>
      </c>
      <c r="D41" s="8">
        <f>D40/51</f>
        <v>0.058823529411764705</v>
      </c>
      <c r="E41" s="8">
        <f>E40/51</f>
        <v>0.1568627450980392</v>
      </c>
      <c r="F41" s="69"/>
      <c r="G41" s="70"/>
      <c r="H41" s="70"/>
      <c r="I41" s="54">
        <f>I40/51</f>
        <v>0.2549019607843137</v>
      </c>
      <c r="J41" s="55"/>
    </row>
    <row r="42" spans="1:10" ht="24" customHeight="1" thickTop="1">
      <c r="A42" s="48" t="s">
        <v>19</v>
      </c>
      <c r="B42" s="49"/>
      <c r="C42" s="15">
        <v>5</v>
      </c>
      <c r="D42" s="15">
        <v>2</v>
      </c>
      <c r="E42" s="15">
        <v>4</v>
      </c>
      <c r="F42" s="67">
        <f>(C42*3+D42*2+E42*1)/51</f>
        <v>0.45098039215686275</v>
      </c>
      <c r="G42" s="68"/>
      <c r="H42" s="68"/>
      <c r="I42" s="52">
        <f>SUM(C42:E42)</f>
        <v>11</v>
      </c>
      <c r="J42" s="53"/>
    </row>
    <row r="43" spans="1:10" ht="24" customHeight="1" thickBot="1">
      <c r="A43" s="50"/>
      <c r="B43" s="51"/>
      <c r="C43" s="8">
        <f>C42/51</f>
        <v>0.09803921568627451</v>
      </c>
      <c r="D43" s="8">
        <f>D42/51</f>
        <v>0.0392156862745098</v>
      </c>
      <c r="E43" s="8">
        <f>E42/51</f>
        <v>0.0784313725490196</v>
      </c>
      <c r="F43" s="69"/>
      <c r="G43" s="70"/>
      <c r="H43" s="70"/>
      <c r="I43" s="54">
        <f>I42/51</f>
        <v>0.21568627450980393</v>
      </c>
      <c r="J43" s="55"/>
    </row>
    <row r="44" spans="1:10" ht="24" customHeight="1" thickTop="1">
      <c r="A44" s="48" t="s">
        <v>16</v>
      </c>
      <c r="B44" s="49"/>
      <c r="C44" s="15">
        <v>2</v>
      </c>
      <c r="D44" s="15">
        <v>2</v>
      </c>
      <c r="E44" s="15">
        <v>1</v>
      </c>
      <c r="F44" s="67">
        <f>(C44*3+D44*2+E44*1)/51</f>
        <v>0.21568627450980393</v>
      </c>
      <c r="G44" s="68"/>
      <c r="H44" s="68"/>
      <c r="I44" s="52">
        <f>SUM(C44:E44)</f>
        <v>5</v>
      </c>
      <c r="J44" s="53"/>
    </row>
    <row r="45" spans="1:10" ht="24" customHeight="1" thickBot="1">
      <c r="A45" s="50"/>
      <c r="B45" s="51"/>
      <c r="C45" s="8">
        <f>C44/51</f>
        <v>0.0392156862745098</v>
      </c>
      <c r="D45" s="8">
        <f>D44/51</f>
        <v>0.0392156862745098</v>
      </c>
      <c r="E45" s="8">
        <f>E44/51</f>
        <v>0.0196078431372549</v>
      </c>
      <c r="F45" s="69"/>
      <c r="G45" s="70"/>
      <c r="H45" s="70"/>
      <c r="I45" s="54">
        <f>I44/51</f>
        <v>0.09803921568627451</v>
      </c>
      <c r="J45" s="55"/>
    </row>
    <row r="46" spans="1:10" ht="24" customHeight="1" thickTop="1">
      <c r="A46" s="48" t="s">
        <v>26</v>
      </c>
      <c r="B46" s="49" t="s">
        <v>12</v>
      </c>
      <c r="C46" s="15">
        <v>0</v>
      </c>
      <c r="D46" s="15">
        <v>1</v>
      </c>
      <c r="E46" s="15">
        <v>7</v>
      </c>
      <c r="F46" s="67">
        <f>(C46*3+D46*2+E46*1)/51</f>
        <v>0.17647058823529413</v>
      </c>
      <c r="G46" s="68"/>
      <c r="H46" s="68"/>
      <c r="I46" s="52">
        <f>SUM(C46:E46)</f>
        <v>8</v>
      </c>
      <c r="J46" s="53"/>
    </row>
    <row r="47" spans="1:10" ht="24" customHeight="1" thickBot="1">
      <c r="A47" s="50"/>
      <c r="B47" s="51"/>
      <c r="C47" s="8">
        <f>C46/51</f>
        <v>0</v>
      </c>
      <c r="D47" s="8">
        <f>D46/51</f>
        <v>0.0196078431372549</v>
      </c>
      <c r="E47" s="8">
        <f>E46/51</f>
        <v>0.13725490196078433</v>
      </c>
      <c r="F47" s="69"/>
      <c r="G47" s="70"/>
      <c r="H47" s="70"/>
      <c r="I47" s="54">
        <f>I46/51</f>
        <v>0.1568627450980392</v>
      </c>
      <c r="J47" s="55"/>
    </row>
    <row r="48" spans="1:10" ht="24" customHeight="1" thickTop="1">
      <c r="A48" s="48" t="s">
        <v>29</v>
      </c>
      <c r="B48" s="49" t="s">
        <v>16</v>
      </c>
      <c r="C48" s="15">
        <v>0</v>
      </c>
      <c r="D48" s="15">
        <v>4</v>
      </c>
      <c r="E48" s="15">
        <v>1</v>
      </c>
      <c r="F48" s="67">
        <f>(C48*3+D48*2+E48*1)/51</f>
        <v>0.17647058823529413</v>
      </c>
      <c r="G48" s="68"/>
      <c r="H48" s="68"/>
      <c r="I48" s="52">
        <f>SUM(C48:E48)</f>
        <v>5</v>
      </c>
      <c r="J48" s="53"/>
    </row>
    <row r="49" spans="1:10" ht="24" customHeight="1" thickBot="1">
      <c r="A49" s="50"/>
      <c r="B49" s="51"/>
      <c r="C49" s="8">
        <f>C48/51</f>
        <v>0</v>
      </c>
      <c r="D49" s="8">
        <f>D48/51</f>
        <v>0.0784313725490196</v>
      </c>
      <c r="E49" s="8">
        <f>E48/51</f>
        <v>0.0196078431372549</v>
      </c>
      <c r="F49" s="69"/>
      <c r="G49" s="70"/>
      <c r="H49" s="70"/>
      <c r="I49" s="54">
        <f>I48/51</f>
        <v>0.09803921568627451</v>
      </c>
      <c r="J49" s="55"/>
    </row>
    <row r="50" spans="1:10" ht="24" customHeight="1" thickTop="1">
      <c r="A50" s="63" t="s">
        <v>11</v>
      </c>
      <c r="B50" s="64"/>
      <c r="C50" s="15">
        <v>0</v>
      </c>
      <c r="D50" s="15">
        <v>0</v>
      </c>
      <c r="E50" s="15">
        <v>1</v>
      </c>
      <c r="F50" s="67">
        <f>(C50*3+D50*2+E50*1)/51</f>
        <v>0.0196078431372549</v>
      </c>
      <c r="G50" s="68"/>
      <c r="H50" s="68"/>
      <c r="I50" s="52">
        <f>SUM(C50:E50)</f>
        <v>1</v>
      </c>
      <c r="J50" s="53"/>
    </row>
    <row r="51" spans="1:10" ht="24" customHeight="1" thickBot="1">
      <c r="A51" s="65"/>
      <c r="B51" s="66"/>
      <c r="C51" s="8">
        <f>C50/51</f>
        <v>0</v>
      </c>
      <c r="D51" s="8">
        <f>D50/51</f>
        <v>0</v>
      </c>
      <c r="E51" s="8">
        <f>E50/51</f>
        <v>0.0196078431372549</v>
      </c>
      <c r="F51" s="69"/>
      <c r="G51" s="70"/>
      <c r="H51" s="70"/>
      <c r="I51" s="54">
        <f>I50/51</f>
        <v>0.0196078431372549</v>
      </c>
      <c r="J51" s="55"/>
    </row>
    <row r="52" spans="1:10" ht="24" customHeight="1" thickBot="1" thickTop="1">
      <c r="A52" s="61" t="s">
        <v>53</v>
      </c>
      <c r="B52" s="62"/>
      <c r="C52" s="20"/>
      <c r="D52" s="20"/>
      <c r="E52" s="20"/>
      <c r="F52" s="77"/>
      <c r="G52" s="78"/>
      <c r="H52" s="78"/>
      <c r="I52" s="71">
        <v>51</v>
      </c>
      <c r="J52" s="72"/>
    </row>
    <row r="53" ht="13.5" thickTop="1"/>
  </sheetData>
  <mergeCells count="78">
    <mergeCell ref="A44:B45"/>
    <mergeCell ref="A50:B51"/>
    <mergeCell ref="I45:J45"/>
    <mergeCell ref="I50:J50"/>
    <mergeCell ref="F45:H45"/>
    <mergeCell ref="F50:H50"/>
    <mergeCell ref="I46:J46"/>
    <mergeCell ref="I47:J47"/>
    <mergeCell ref="A48:B49"/>
    <mergeCell ref="I44:J44"/>
    <mergeCell ref="A1:J1"/>
    <mergeCell ref="A3:B3"/>
    <mergeCell ref="A42:B43"/>
    <mergeCell ref="A46:B47"/>
    <mergeCell ref="I30:J30"/>
    <mergeCell ref="I31:J31"/>
    <mergeCell ref="A2:J2"/>
    <mergeCell ref="A36:B37"/>
    <mergeCell ref="A38:B39"/>
    <mergeCell ref="A40:B41"/>
    <mergeCell ref="A4:B5"/>
    <mergeCell ref="A24:B25"/>
    <mergeCell ref="A26:B26"/>
    <mergeCell ref="I29:J29"/>
    <mergeCell ref="A8:B9"/>
    <mergeCell ref="A27:J27"/>
    <mergeCell ref="A28:J28"/>
    <mergeCell ref="A29:B29"/>
    <mergeCell ref="F29:H29"/>
    <mergeCell ref="A16:B17"/>
    <mergeCell ref="A30:B31"/>
    <mergeCell ref="A34:B35"/>
    <mergeCell ref="A32:B33"/>
    <mergeCell ref="A6:B7"/>
    <mergeCell ref="A22:B23"/>
    <mergeCell ref="A18:B19"/>
    <mergeCell ref="A20:B21"/>
    <mergeCell ref="A14:B15"/>
    <mergeCell ref="A12:B13"/>
    <mergeCell ref="A10:B11"/>
    <mergeCell ref="I34:J34"/>
    <mergeCell ref="I35:J35"/>
    <mergeCell ref="I32:J32"/>
    <mergeCell ref="I33:J33"/>
    <mergeCell ref="I42:J42"/>
    <mergeCell ref="I43:J43"/>
    <mergeCell ref="I36:J36"/>
    <mergeCell ref="I37:J37"/>
    <mergeCell ref="I38:J38"/>
    <mergeCell ref="I39:J39"/>
    <mergeCell ref="F36:H36"/>
    <mergeCell ref="F37:H37"/>
    <mergeCell ref="I40:J40"/>
    <mergeCell ref="I41:J41"/>
    <mergeCell ref="F38:H38"/>
    <mergeCell ref="F39:H39"/>
    <mergeCell ref="F40:H40"/>
    <mergeCell ref="F41:H41"/>
    <mergeCell ref="F30:H30"/>
    <mergeCell ref="F31:H31"/>
    <mergeCell ref="F34:H34"/>
    <mergeCell ref="F35:H35"/>
    <mergeCell ref="F32:H32"/>
    <mergeCell ref="F33:H33"/>
    <mergeCell ref="F42:H42"/>
    <mergeCell ref="F43:H43"/>
    <mergeCell ref="F46:H46"/>
    <mergeCell ref="F47:H47"/>
    <mergeCell ref="F44:H44"/>
    <mergeCell ref="A52:B52"/>
    <mergeCell ref="F48:H48"/>
    <mergeCell ref="F49:H49"/>
    <mergeCell ref="F51:H51"/>
    <mergeCell ref="I51:J51"/>
    <mergeCell ref="F52:H52"/>
    <mergeCell ref="I52:J52"/>
    <mergeCell ref="I48:J48"/>
    <mergeCell ref="I49:J49"/>
  </mergeCells>
  <printOptions/>
  <pageMargins left="0.75" right="0.75" top="1" bottom="0.75"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Elizabeth McNett Crowl</cp:lastModifiedBy>
  <cp:lastPrinted>2010-11-15T23:03:22Z</cp:lastPrinted>
  <dcterms:created xsi:type="dcterms:W3CDTF">2010-05-12T21:20:37Z</dcterms:created>
  <dcterms:modified xsi:type="dcterms:W3CDTF">2010-11-16T00:31:10Z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